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ocumenttasks/documenttask1.xml" ContentType="application/vnd.ms-excel.documenttask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lwfi-my.sharepoint.com/personal/petri_plw_fi/Documents/"/>
    </mc:Choice>
  </mc:AlternateContent>
  <xr:revisionPtr revIDLastSave="60" documentId="8_{36DF3265-A268-D647-B4CA-DCF413E03BB1}" xr6:coauthVersionLast="47" xr6:coauthVersionMax="47" xr10:uidLastSave="{208ED60C-7502-0445-BCD4-9D5C1D132394}"/>
  <bookViews>
    <workbookView xWindow="0" yWindow="0" windowWidth="28800" windowHeight="18000" xr2:uid="{C60EFEE7-359B-40B1-8102-1964556E011D}"/>
  </bookViews>
  <sheets>
    <sheet name="PreFinished products" sheetId="2" r:id="rId1"/>
    <sheet name="FREVINI COLORS COLLECTION" sheetId="6" r:id="rId2"/>
    <sheet name="Info sheet" sheetId="5" r:id="rId3"/>
  </sheets>
  <definedNames>
    <definedName name="_xlnm._FilterDatabase" localSheetId="1" hidden="1">'FREVINI COLORS COLLECTION'!$A$6:$H$66</definedName>
    <definedName name="_xlnm._FilterDatabase" localSheetId="0" hidden="1">'PreFinished products'!$A$14:$O$72</definedName>
    <definedName name="_xlnm.Print_Area" localSheetId="0">'PreFinished products'!$A$1:$O$99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2" l="1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15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tc={00D25FF5-4012-4418-9E14-90448F0FF66A}</author>
  </authors>
  <commentList>
    <comment ref="A6" authorId="0" shapeId="0" xr:uid="{00D25FF5-4012-4418-9E14-90448F0FF66A}">
      <text>
        <t xml:space="preserve">[Kommenttiketju]
Excel-versiosi avulla voit lukea tämän kommenttiketjun, mutta siihen tehdyt muutokset poistetaan, jos tiedosto avataan uudemmassa Excel-versiossa. Lisätietoja: https://go.microsoft.com/fwlink/?linkid=870924
[Tasks]
Tähän kommenttiin on ankkuroitu tehtävä, jota ei voi tarkastella asiakasohjelmassasi.
Kommentti:
    @Inga Rinkevičienė reikia FREVINI colors collection sheete paaškinti ir parašyti, kad spalvų terminai nurodyti tada kai užsakoma spalva ant turimos laisvos žaliavos. </t>
      </text>
    </comment>
  </commentList>
</comments>
</file>

<file path=xl/sharedStrings.xml><?xml version="1.0" encoding="utf-8"?>
<sst xmlns="http://schemas.openxmlformats.org/spreadsheetml/2006/main" count="952" uniqueCount="196">
  <si>
    <t>No.</t>
  </si>
  <si>
    <t>Wood</t>
  </si>
  <si>
    <t>Planks</t>
  </si>
  <si>
    <t>Oak</t>
  </si>
  <si>
    <t>Select</t>
  </si>
  <si>
    <t>15/4</t>
  </si>
  <si>
    <t>2/bevel</t>
  </si>
  <si>
    <t>11/4</t>
  </si>
  <si>
    <t>4/bevel</t>
  </si>
  <si>
    <t>Natur</t>
  </si>
  <si>
    <t>10/4</t>
  </si>
  <si>
    <t>dark</t>
  </si>
  <si>
    <t>Select/Natur</t>
  </si>
  <si>
    <t>BELLA</t>
  </si>
  <si>
    <t>BLISS</t>
  </si>
  <si>
    <t>CHOCO</t>
  </si>
  <si>
    <t>DEVON</t>
  </si>
  <si>
    <t>DELUXE</t>
  </si>
  <si>
    <t>EBONY</t>
  </si>
  <si>
    <t>LAVA</t>
  </si>
  <si>
    <t>MONACO</t>
  </si>
  <si>
    <t>OSCAR</t>
  </si>
  <si>
    <t>Classic</t>
  </si>
  <si>
    <t>1750-2350</t>
  </si>
  <si>
    <t>up to 25% short lenghts</t>
  </si>
  <si>
    <t>light</t>
  </si>
  <si>
    <t>Character</t>
  </si>
  <si>
    <t>600-2200</t>
  </si>
  <si>
    <t>short lenghts 35% 600-1500 mm</t>
  </si>
  <si>
    <t>14/3</t>
  </si>
  <si>
    <t>10/3</t>
  </si>
  <si>
    <t>13/3</t>
  </si>
  <si>
    <t>Herringbone L+R</t>
  </si>
  <si>
    <t>14/4</t>
  </si>
  <si>
    <t>Chevron L+R</t>
  </si>
  <si>
    <t>MODERNO-OIL COLLECTION</t>
  </si>
  <si>
    <t>Collection</t>
  </si>
  <si>
    <t>MODERNO OIL</t>
  </si>
  <si>
    <t>GRAPHITE</t>
  </si>
  <si>
    <t>1200-2200</t>
  </si>
  <si>
    <t>GRAPHITE - Frevini Studio</t>
  </si>
  <si>
    <t>SAND CASTLE</t>
  </si>
  <si>
    <t>1000-1200</t>
  </si>
  <si>
    <t>SAND CASTLE - Frevini Studio</t>
  </si>
  <si>
    <t>BLISS - Frevini Studio</t>
  </si>
  <si>
    <t>COMFORT</t>
  </si>
  <si>
    <t>brown</t>
  </si>
  <si>
    <t>2550-2900</t>
  </si>
  <si>
    <t>COMFORT - Frevini Studio</t>
  </si>
  <si>
    <t>LAGUNA</t>
  </si>
  <si>
    <t>LAGUNA - Frevini Studio</t>
  </si>
  <si>
    <t>13,5/2,5</t>
  </si>
  <si>
    <t>1205-2375</t>
  </si>
  <si>
    <t>CHOCO - Frevini Studio</t>
  </si>
  <si>
    <t>340-2330</t>
  </si>
  <si>
    <t>up to 20% 340-1400 lenghts</t>
  </si>
  <si>
    <t>PURE</t>
  </si>
  <si>
    <t>16/6</t>
  </si>
  <si>
    <t>PURE - Frevini Studio</t>
  </si>
  <si>
    <t>40% 600-1200 mm lengths</t>
  </si>
  <si>
    <t>GRACE</t>
  </si>
  <si>
    <t xml:space="preserve">Character </t>
  </si>
  <si>
    <t>GRACE - Frevini Studio</t>
  </si>
  <si>
    <t>up to 30% 600-1400 lengths, slight elevations, part material with cuts</t>
  </si>
  <si>
    <t>BOHEMA</t>
  </si>
  <si>
    <t>800/900</t>
  </si>
  <si>
    <t>BOHEMA - Frevini Studio</t>
  </si>
  <si>
    <t>SEASHELL</t>
  </si>
  <si>
    <t>oak</t>
  </si>
  <si>
    <t>SEASHELL - Frevini Studio</t>
  </si>
  <si>
    <t>DELUXE - Frevini Studio</t>
  </si>
  <si>
    <t>softwood back</t>
  </si>
  <si>
    <t>PORCELAIN</t>
  </si>
  <si>
    <t>PORCELAIN - Frevini Studio</t>
  </si>
  <si>
    <t>MONACO - Frevini Studio</t>
  </si>
  <si>
    <t>MOODY FLOWER</t>
  </si>
  <si>
    <t>MOODY FLOWER - Frevini Studio</t>
  </si>
  <si>
    <t>Herringbone L</t>
  </si>
  <si>
    <t>SPACE</t>
  </si>
  <si>
    <t>SPACE - Frevini Studio</t>
  </si>
  <si>
    <t>Herringbone R</t>
  </si>
  <si>
    <t>INDEPENDENCE darker</t>
  </si>
  <si>
    <t>black</t>
  </si>
  <si>
    <t>deep brushed</t>
  </si>
  <si>
    <t>BASICA LACQUER</t>
  </si>
  <si>
    <t>FROZEN</t>
  </si>
  <si>
    <t>FROZEN - Frevini Studio</t>
  </si>
  <si>
    <t>FOSSIL</t>
  </si>
  <si>
    <t>FOSSIL - Frevini Studio</t>
  </si>
  <si>
    <t>STONE lighter</t>
  </si>
  <si>
    <t>800-2200</t>
  </si>
  <si>
    <t>Custom - GRACE lacquer</t>
  </si>
  <si>
    <t>LACQUER (original UV oil)</t>
  </si>
  <si>
    <t>OLYMPUS</t>
  </si>
  <si>
    <t>OLYMPUS - Frevini Studio</t>
  </si>
  <si>
    <t>Custom - SEASHELL lacquer</t>
  </si>
  <si>
    <t>1700-1800</t>
  </si>
  <si>
    <t>HONEY</t>
  </si>
  <si>
    <t>600-1200</t>
  </si>
  <si>
    <t>HONEY - Frevini Studio</t>
  </si>
  <si>
    <t>OCEAN AIR</t>
  </si>
  <si>
    <t>OCEAN AIR - Frevini Studio</t>
  </si>
  <si>
    <t>CREAM</t>
  </si>
  <si>
    <t>CREAM - Frevini Studio</t>
  </si>
  <si>
    <t>LATTE</t>
  </si>
  <si>
    <t>LATTE - Frevini Studio</t>
  </si>
  <si>
    <t>Select/Classic mix</t>
  </si>
  <si>
    <t>BELLA - Frevini Studio</t>
  </si>
  <si>
    <t>BIANCA</t>
  </si>
  <si>
    <t>BIANCA - Frevini Studio</t>
  </si>
  <si>
    <t>Custom - SEA SALT whiter</t>
  </si>
  <si>
    <t>SEA SALT - Frevini Studio</t>
  </si>
  <si>
    <t xml:space="preserve">SEASALT </t>
  </si>
  <si>
    <t>SANDED (original brushed)</t>
  </si>
  <si>
    <t>DEVON - Frevini Studio</t>
  </si>
  <si>
    <t>OMBRE</t>
  </si>
  <si>
    <t>OMBRE - Frevini Studio</t>
  </si>
  <si>
    <t>Chevron L</t>
  </si>
  <si>
    <t>Chevron R</t>
  </si>
  <si>
    <t>SEA SALT</t>
  </si>
  <si>
    <t>FREVINI COLORS COLLECTION</t>
  </si>
  <si>
    <t>* Lead terms valid only for free stock material orders*</t>
  </si>
  <si>
    <t>Name</t>
  </si>
  <si>
    <t>Finish</t>
  </si>
  <si>
    <t xml:space="preserve"> Filler</t>
  </si>
  <si>
    <t>Brushed</t>
  </si>
  <si>
    <t>Lead term, weeks</t>
  </si>
  <si>
    <t>AUTUMN MARKS</t>
  </si>
  <si>
    <t>Oil</t>
  </si>
  <si>
    <t>Light</t>
  </si>
  <si>
    <t>till 10</t>
  </si>
  <si>
    <t>BASIC</t>
  </si>
  <si>
    <t>3-4</t>
  </si>
  <si>
    <t>SHADOW (BELLA OIL)</t>
  </si>
  <si>
    <t>Dark</t>
  </si>
  <si>
    <t>brushed</t>
  </si>
  <si>
    <t>Deep Smoked oak</t>
  </si>
  <si>
    <t>6-8</t>
  </si>
  <si>
    <t>BOHO</t>
  </si>
  <si>
    <t>Light Smoked oak</t>
  </si>
  <si>
    <t>BREEZE</t>
  </si>
  <si>
    <t>Medium Smoked oak</t>
  </si>
  <si>
    <t>COGNAC</t>
  </si>
  <si>
    <t>COOKIE</t>
  </si>
  <si>
    <t>DIVINE</t>
  </si>
  <si>
    <t>EMPIRE</t>
  </si>
  <si>
    <t>HARBOUR</t>
  </si>
  <si>
    <t>INDEPENDENCE (DEVON OIL)</t>
  </si>
  <si>
    <t>OYSTER</t>
  </si>
  <si>
    <t>OZONE</t>
  </si>
  <si>
    <t>POLAR WHITE</t>
  </si>
  <si>
    <t>POWDER</t>
  </si>
  <si>
    <t>ROYAL</t>
  </si>
  <si>
    <t>SUPLEO</t>
  </si>
  <si>
    <t>WALNUT natural Oil</t>
  </si>
  <si>
    <t>Lacquer</t>
  </si>
  <si>
    <t>BROWNIE</t>
  </si>
  <si>
    <t>CHARCOAL</t>
  </si>
  <si>
    <t>CLEAR</t>
  </si>
  <si>
    <t>DEEP CREEK</t>
  </si>
  <si>
    <t>DOVE</t>
  </si>
  <si>
    <t>EVEREST</t>
  </si>
  <si>
    <t>GRIGIO</t>
  </si>
  <si>
    <t>IRON</t>
  </si>
  <si>
    <t>light brushed</t>
  </si>
  <si>
    <t>MISTY</t>
  </si>
  <si>
    <t>PEACE</t>
  </si>
  <si>
    <t>PEARL RIVER</t>
  </si>
  <si>
    <t>RIVER MIST</t>
  </si>
  <si>
    <t>SALTY</t>
  </si>
  <si>
    <t>SILVER SHARM</t>
  </si>
  <si>
    <t>STEEL</t>
  </si>
  <si>
    <t>STONE</t>
  </si>
  <si>
    <t>TABACCO</t>
  </si>
  <si>
    <t>TUSCANY</t>
  </si>
  <si>
    <t>WALNUT natural Lacq</t>
  </si>
  <si>
    <t>In these lists you will find material we already have in warehouse and may offer in quicker lead time.</t>
  </si>
  <si>
    <t>Finished products can be loaded in 1 week time after payment, for unfinished products lead time 3-5 weeks (depends on choose color) after order confirmation and deposit payment.</t>
  </si>
  <si>
    <t>Please note that these lists are acceptable to all clients and available quantities may change any time. Please contact us to book material (no longer than 2 weeks) and check availability before confirming order to your client.</t>
  </si>
  <si>
    <t>All prefinished material is packed in FREVINI branded packages, if it is needed to repack to white or private label will be additional price 2 eur/m2.</t>
  </si>
  <si>
    <t>If you will choose unfinished material from stock list please send us a quote and we will prepare offer with price and lead time. For already produced products you will find prices in a list.</t>
  </si>
  <si>
    <t>PARKETTILIIKE WIDGREN, TEHTAAN VAPAALISTA, SIS ALV24%</t>
  </si>
  <si>
    <t>KUVIO</t>
  </si>
  <si>
    <t>MALLISTO</t>
  </si>
  <si>
    <t>PUULAJI</t>
  </si>
  <si>
    <t>SÄVY</t>
  </si>
  <si>
    <t>FILLER</t>
  </si>
  <si>
    <t>LAJITTELU</t>
  </si>
  <si>
    <t>PAKSUUS, mm</t>
  </si>
  <si>
    <t>LEVEYS, mm</t>
  </si>
  <si>
    <t>PITUUS, mm</t>
  </si>
  <si>
    <t>VIISTE</t>
  </si>
  <si>
    <t>VAPAA MÄÄRÄ, m2</t>
  </si>
  <si>
    <t xml:space="preserve">MYYNTIHINTA, Eur/m2 </t>
  </si>
  <si>
    <t>TUOTTEEN KUVA</t>
  </si>
  <si>
    <t>LISÄTIETOJA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</si>
</sst>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u/>
      <sz val="11"/>
      <name val="Calibri"/>
      <family val="2"/>
      <charset val="186"/>
    </font>
    <font>
      <b/>
      <sz val="12"/>
      <name val="Calibri"/>
      <family val="2"/>
      <charset val="186"/>
    </font>
    <font>
      <u/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0"/>
      <name val="Calibri (Leipäteksti)"/>
    </font>
    <font>
      <sz val="10"/>
      <color theme="1"/>
      <name val="Calibri"/>
      <family val="2"/>
      <charset val="186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EA9DB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7" fillId="0" borderId="0"/>
  </cellStyleXfs>
  <cellXfs count="161">
    <xf numFmtId="0" fontId="0" fillId="0" borderId="0" xfId="0"/>
    <xf numFmtId="0" fontId="1" fillId="0" borderId="0" xfId="0" applyFont="1" applyProtection="1">
      <protection locked="0"/>
    </xf>
    <xf numFmtId="0" fontId="2" fillId="0" borderId="7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7" fillId="0" borderId="0" xfId="1" applyNumberFormat="1" applyFont="1" applyFill="1" applyBorder="1" applyAlignment="1" applyProtection="1">
      <alignment horizontal="center"/>
    </xf>
    <xf numFmtId="0" fontId="5" fillId="0" borderId="0" xfId="0" applyFont="1"/>
    <xf numFmtId="0" fontId="8" fillId="0" borderId="3" xfId="0" applyFont="1" applyBorder="1"/>
    <xf numFmtId="0" fontId="5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7" fillId="0" borderId="18" xfId="1" applyNumberFormat="1" applyFont="1" applyFill="1" applyBorder="1" applyAlignment="1" applyProtection="1">
      <alignment horizontal="center"/>
    </xf>
    <xf numFmtId="0" fontId="5" fillId="0" borderId="30" xfId="0" applyFont="1" applyBorder="1"/>
    <xf numFmtId="0" fontId="5" fillId="0" borderId="9" xfId="0" applyFont="1" applyBorder="1" applyAlignment="1">
      <alignment horizontal="center"/>
    </xf>
    <xf numFmtId="0" fontId="2" fillId="0" borderId="11" xfId="0" applyFont="1" applyBorder="1"/>
    <xf numFmtId="2" fontId="7" fillId="0" borderId="2" xfId="1" applyNumberFormat="1" applyFont="1" applyFill="1" applyBorder="1" applyAlignment="1" applyProtection="1">
      <alignment horizontal="center"/>
    </xf>
    <xf numFmtId="2" fontId="5" fillId="0" borderId="31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31" xfId="0" applyFont="1" applyBorder="1"/>
    <xf numFmtId="0" fontId="5" fillId="0" borderId="11" xfId="0" applyFont="1" applyBorder="1"/>
    <xf numFmtId="2" fontId="9" fillId="0" borderId="2" xfId="1" applyNumberFormat="1" applyFont="1" applyFill="1" applyBorder="1" applyAlignment="1" applyProtection="1">
      <alignment horizontal="center"/>
    </xf>
    <xf numFmtId="0" fontId="2" fillId="0" borderId="31" xfId="0" applyFont="1" applyBorder="1"/>
    <xf numFmtId="0" fontId="2" fillId="0" borderId="0" xfId="0" applyFont="1" applyProtection="1">
      <protection locked="0"/>
    </xf>
    <xf numFmtId="49" fontId="9" fillId="0" borderId="2" xfId="1" applyNumberFormat="1" applyFont="1" applyBorder="1" applyAlignment="1" applyProtection="1">
      <alignment horizontal="center" vertical="center" readingOrder="1"/>
    </xf>
    <xf numFmtId="2" fontId="5" fillId="0" borderId="3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2" fillId="0" borderId="15" xfId="0" applyFont="1" applyBorder="1"/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9" fillId="0" borderId="20" xfId="1" applyNumberFormat="1" applyFont="1" applyFill="1" applyBorder="1" applyAlignment="1" applyProtection="1">
      <alignment horizontal="center"/>
    </xf>
    <xf numFmtId="2" fontId="5" fillId="0" borderId="32" xfId="0" applyNumberFormat="1" applyFont="1" applyBorder="1" applyAlignment="1">
      <alignment horizontal="center"/>
    </xf>
    <xf numFmtId="0" fontId="2" fillId="0" borderId="8" xfId="0" applyFont="1" applyBorder="1"/>
    <xf numFmtId="2" fontId="9" fillId="0" borderId="18" xfId="1" applyNumberFormat="1" applyFont="1" applyFill="1" applyBorder="1" applyAlignment="1" applyProtection="1">
      <alignment horizontal="center"/>
    </xf>
    <xf numFmtId="2" fontId="5" fillId="0" borderId="30" xfId="0" applyNumberFormat="1" applyFont="1" applyBorder="1" applyAlignment="1">
      <alignment horizontal="left"/>
    </xf>
    <xf numFmtId="2" fontId="5" fillId="0" borderId="31" xfId="0" applyNumberFormat="1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2" fontId="9" fillId="0" borderId="7" xfId="1" applyNumberFormat="1" applyFont="1" applyFill="1" applyBorder="1" applyAlignment="1" applyProtection="1">
      <alignment horizontal="center"/>
    </xf>
    <xf numFmtId="2" fontId="5" fillId="0" borderId="12" xfId="0" applyNumberFormat="1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5" fillId="0" borderId="15" xfId="0" applyFont="1" applyBorder="1"/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2" fontId="7" fillId="0" borderId="20" xfId="1" applyNumberFormat="1" applyFont="1" applyFill="1" applyBorder="1" applyAlignment="1" applyProtection="1">
      <alignment horizontal="center"/>
    </xf>
    <xf numFmtId="0" fontId="2" fillId="0" borderId="32" xfId="0" applyFont="1" applyBorder="1" applyAlignment="1">
      <alignment horizontal="left"/>
    </xf>
    <xf numFmtId="2" fontId="5" fillId="0" borderId="32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2" fontId="9" fillId="0" borderId="9" xfId="1" applyNumberFormat="1" applyFont="1" applyFill="1" applyBorder="1" applyAlignment="1" applyProtection="1">
      <alignment horizontal="center"/>
    </xf>
    <xf numFmtId="2" fontId="5" fillId="0" borderId="10" xfId="0" applyNumberFormat="1" applyFont="1" applyBorder="1" applyAlignment="1">
      <alignment horizontal="left"/>
    </xf>
    <xf numFmtId="2" fontId="7" fillId="0" borderId="7" xfId="1" applyNumberFormat="1" applyFont="1" applyFill="1" applyBorder="1" applyAlignment="1" applyProtection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2" fontId="7" fillId="0" borderId="13" xfId="1" applyNumberFormat="1" applyFont="1" applyFill="1" applyBorder="1" applyAlignment="1" applyProtection="1">
      <alignment horizontal="center"/>
    </xf>
    <xf numFmtId="2" fontId="5" fillId="0" borderId="14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/>
    </xf>
    <xf numFmtId="0" fontId="7" fillId="0" borderId="2" xfId="1" applyFont="1" applyFill="1" applyBorder="1" applyAlignment="1" applyProtection="1">
      <alignment horizontal="center"/>
    </xf>
    <xf numFmtId="0" fontId="5" fillId="0" borderId="16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2" fontId="9" fillId="0" borderId="6" xfId="1" applyNumberFormat="1" applyFont="1" applyFill="1" applyBorder="1" applyAlignment="1" applyProtection="1">
      <alignment horizontal="center"/>
    </xf>
    <xf numFmtId="2" fontId="5" fillId="0" borderId="33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 vertical="center" readingOrder="1"/>
    </xf>
    <xf numFmtId="0" fontId="10" fillId="0" borderId="0" xfId="0" applyFont="1" applyProtection="1">
      <protection locked="0"/>
    </xf>
    <xf numFmtId="2" fontId="5" fillId="0" borderId="3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9" fillId="0" borderId="1" xfId="1" applyNumberFormat="1" applyFont="1" applyFill="1" applyBorder="1" applyAlignment="1" applyProtection="1">
      <alignment horizontal="center"/>
    </xf>
    <xf numFmtId="2" fontId="5" fillId="0" borderId="35" xfId="0" applyNumberFormat="1" applyFont="1" applyBorder="1" applyAlignment="1">
      <alignment horizontal="left"/>
    </xf>
    <xf numFmtId="0" fontId="11" fillId="0" borderId="0" xfId="0" applyFont="1"/>
    <xf numFmtId="0" fontId="0" fillId="5" borderId="27" xfId="0" applyFill="1" applyBorder="1"/>
    <xf numFmtId="0" fontId="11" fillId="5" borderId="28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13" fillId="0" borderId="9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13" fillId="0" borderId="7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0" fontId="15" fillId="0" borderId="7" xfId="0" applyFont="1" applyBorder="1"/>
    <xf numFmtId="0" fontId="13" fillId="0" borderId="11" xfId="0" applyFont="1" applyBorder="1"/>
    <xf numFmtId="0" fontId="13" fillId="0" borderId="7" xfId="0" applyFont="1" applyBorder="1"/>
    <xf numFmtId="0" fontId="14" fillId="0" borderId="12" xfId="0" applyFont="1" applyBorder="1" applyAlignment="1">
      <alignment horizontal="center"/>
    </xf>
    <xf numFmtId="0" fontId="13" fillId="0" borderId="15" xfId="0" applyFont="1" applyBorder="1"/>
    <xf numFmtId="0" fontId="13" fillId="0" borderId="13" xfId="0" applyFont="1" applyBorder="1"/>
    <xf numFmtId="0" fontId="13" fillId="0" borderId="13" xfId="0" applyFon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13" fillId="0" borderId="8" xfId="0" applyFont="1" applyBorder="1"/>
    <xf numFmtId="49" fontId="0" fillId="0" borderId="10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/>
    <xf numFmtId="0" fontId="5" fillId="0" borderId="37" xfId="0" applyFont="1" applyBorder="1" applyAlignment="1">
      <alignment horizontal="center"/>
    </xf>
    <xf numFmtId="2" fontId="9" fillId="0" borderId="36" xfId="1" applyNumberFormat="1" applyFont="1" applyFill="1" applyBorder="1" applyAlignment="1" applyProtection="1">
      <alignment horizontal="center"/>
    </xf>
    <xf numFmtId="2" fontId="5" fillId="0" borderId="38" xfId="0" applyNumberFormat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7" fillId="0" borderId="42" xfId="1" applyNumberFormat="1" applyFont="1" applyFill="1" applyBorder="1" applyAlignment="1" applyProtection="1">
      <alignment horizontal="center"/>
    </xf>
    <xf numFmtId="0" fontId="5" fillId="0" borderId="41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7" fillId="0" borderId="40" xfId="1" applyNumberFormat="1" applyFont="1" applyFill="1" applyBorder="1" applyAlignment="1" applyProtection="1">
      <alignment horizontal="center"/>
    </xf>
    <xf numFmtId="0" fontId="2" fillId="0" borderId="4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8" fillId="0" borderId="0" xfId="0" applyFont="1" applyBorder="1" applyProtection="1">
      <protection hidden="1"/>
    </xf>
    <xf numFmtId="2" fontId="18" fillId="0" borderId="0" xfId="0" applyNumberFormat="1" applyFont="1" applyBorder="1" applyProtection="1">
      <protection hidden="1"/>
    </xf>
    <xf numFmtId="2" fontId="18" fillId="0" borderId="0" xfId="0" applyNumberFormat="1" applyFont="1" applyBorder="1" applyAlignment="1" applyProtection="1">
      <alignment horizontal="center"/>
      <protection hidden="1"/>
    </xf>
    <xf numFmtId="2" fontId="18" fillId="0" borderId="0" xfId="0" applyNumberFormat="1" applyFont="1" applyBorder="1" applyAlignment="1" applyProtection="1">
      <alignment horizontal="center" vertical="center"/>
      <protection hidden="1"/>
    </xf>
    <xf numFmtId="2" fontId="5" fillId="0" borderId="0" xfId="0" applyNumberFormat="1" applyFont="1" applyProtection="1">
      <protection hidden="1"/>
    </xf>
    <xf numFmtId="0" fontId="19" fillId="0" borderId="0" xfId="0" applyFont="1" applyProtection="1">
      <protection locked="0"/>
    </xf>
    <xf numFmtId="2" fontId="20" fillId="0" borderId="0" xfId="0" applyNumberFormat="1" applyFont="1" applyBorder="1" applyProtection="1"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2" fontId="5" fillId="0" borderId="3" xfId="0" applyNumberFormat="1" applyFont="1" applyBorder="1" applyProtection="1">
      <protection hidden="1"/>
    </xf>
    <xf numFmtId="2" fontId="5" fillId="0" borderId="45" xfId="0" applyNumberFormat="1" applyFont="1" applyBorder="1" applyProtection="1">
      <protection hidden="1"/>
    </xf>
    <xf numFmtId="2" fontId="5" fillId="0" borderId="46" xfId="0" applyNumberFormat="1" applyFont="1" applyBorder="1" applyProtection="1">
      <protection hidden="1"/>
    </xf>
    <xf numFmtId="2" fontId="5" fillId="0" borderId="13" xfId="0" applyNumberFormat="1" applyFont="1" applyBorder="1" applyProtection="1">
      <protection hidden="1"/>
    </xf>
  </cellXfs>
  <cellStyles count="3">
    <cellStyle name="Hyperlinkki" xfId="1" builtinId="8"/>
    <cellStyle name="Normaali" xfId="0" builtinId="0"/>
    <cellStyle name="Normal 3" xfId="2" xr:uid="{D2526548-64EB-4E91-8F50-31403D8F77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ocumenttasks/documenttask1.xml><?xml version="1.0" encoding="utf-8"?>
<Tasks xmlns="http://schemas.microsoft.com/office/tasks/2019/documenttasks">
  <Task id="{431F813F-CDAD-45E1-B056-48FEACAC0FF4}">
    <Anchor>
      <Comment id="{00D25FF5-4012-4418-9E14-90448F0FF66A}"/>
    </Anchor>
    <History>
      <Event time="2022-06-29T09:07:30.39" id="{5BADD258-12EA-41DB-92DD-1531E6D93E38}">
        <Attribution userId="S::ramunas.beinorius@frevinistudio.com::c01d9719-980d-4026-895b-32a56f866d36" userName="Ramūnas Beinorius" userProvider="AD"/>
        <Anchor>
          <Comment id="{00D25FF5-4012-4418-9E14-90448F0FF66A}"/>
        </Anchor>
        <Create/>
      </Event>
      <Event time="2022-06-29T09:07:30.39" id="{C26B17A0-D137-4A47-BE3C-7EAFE9D4B3A3}">
        <Attribution userId="S::ramunas.beinorius@frevinistudio.com::c01d9719-980d-4026-895b-32a56f866d36" userName="Ramūnas Beinorius" userProvider="AD"/>
        <Anchor>
          <Comment id="{00D25FF5-4012-4418-9E14-90448F0FF66A}"/>
        </Anchor>
        <Assign userId="S::Inga.Rinkeviciene@frevinistudio.com::2fd8fd6b-7aa8-465a-b72f-0942fdf488b3" userName="Inga Rinkevičienė" userProvider="AD"/>
      </Event>
      <Event time="2022-06-29T09:07:30.39" id="{104DF561-A464-4F96-85A5-63AAF1CC1DB4}">
        <Attribution userId="S::ramunas.beinorius@frevinistudio.com::c01d9719-980d-4026-895b-32a56f866d36" userName="Ramūnas Beinorius" userProvider="AD"/>
        <Anchor>
          <Comment id="{00D25FF5-4012-4418-9E14-90448F0FF66A}"/>
        </Anchor>
        <SetTitle title="@Inga Rinkevičienė reikia FREVINI colors collection sheete paaškinti ir parašyti, kad spalvų terminai nurodyti tada kai užsakoma spalva ant turimos laisvos žaliavos."/>
      </Event>
      <Event time="2022-07-13T19:16:54.76" id="{717BB45E-482C-4820-B95E-51AED398F36F}">
        <Attribution userId="S::Inga.Rinkeviciene@frevinistudio.com::2fd8fd6b-7aa8-465a-b72f-0942fdf488b3" userName="Inga Rinkevičienė" userProvider="AD"/>
        <Progress percentComplete="100"/>
      </Event>
    </History>
  </Task>
</Task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14</xdr:col>
      <xdr:colOff>104775</xdr:colOff>
      <xdr:row>10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91BB2B5-F679-44FF-8F7C-4058E17C7F48}"/>
            </a:ext>
            <a:ext uri="{147F2762-F138-4A5C-976F-8EAC2B608ADB}">
              <a16:predDERef xmlns:a16="http://schemas.microsoft.com/office/drawing/2014/main" pred="{96B8F256-57EC-42B0-88F0-6F8AE98AF7B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0"/>
          <a:ext cx="12287250" cy="186690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375285</xdr:colOff>
      <xdr:row>19</xdr:row>
      <xdr:rowOff>45720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364AEE-CF6F-43DA-B62D-C45B75E1D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9519285" cy="315468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nga Rinkevičienė" id="{14D6C677-A598-4AE2-AFC0-1EA4066CE341}" userId="Inga.Rinkeviciene@frevinistudio.com" providerId="PeoplePicker"/>
  <person displayName="Ramūnas Beinorius" id="{6FC888EA-7476-4600-91A2-2369210CBE3A}" userId="S::ramunas.beinorius@frevinistudio.com::c01d9719-980d-4026-895b-32a56f866d36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2-06-29T09:07:30.81" personId="{6FC888EA-7476-4600-91A2-2369210CBE3A}" id="{00D25FF5-4012-4418-9E14-90448F0FF66A}" done="1">
    <text xml:space="preserve">@Inga Rinkevičienė reikia FREVINI colors collection sheete paaškinti ir parašyti, kad spalvų terminai nurodyti tada kai užsakoma spalva ant turimos laisvos žaliavos. </text>
    <mentions>
      <mention mentionpersonId="{14D6C677-A598-4AE2-AFC0-1EA4066CE341}" mentionId="{A9071DF6-6EFD-4609-A714-8A71A12844A5}" startIndex="0" length="18"/>
    </mentions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rigiofloors.com/collection/porcelain/" TargetMode="External"/><Relationship Id="rId18" Type="http://schemas.openxmlformats.org/officeDocument/2006/relationships/hyperlink" Target="https://frevinistudio.com/lt/product/basica-lt/devon-2/" TargetMode="External"/><Relationship Id="rId26" Type="http://schemas.openxmlformats.org/officeDocument/2006/relationships/hyperlink" Target="https://mega.nz/file/fgBBnASY" TargetMode="External"/><Relationship Id="rId39" Type="http://schemas.openxmlformats.org/officeDocument/2006/relationships/hyperlink" Target="https://grigiofloors.com/collection/bianca/" TargetMode="External"/><Relationship Id="rId21" Type="http://schemas.openxmlformats.org/officeDocument/2006/relationships/hyperlink" Target="https://frevinistudio.com/lt/product/moderno-kolekcija/space-2/" TargetMode="External"/><Relationship Id="rId34" Type="http://schemas.openxmlformats.org/officeDocument/2006/relationships/hyperlink" Target="https://frevinistudio.com/lt/product/moderno-kolekcija/seashell-2/" TargetMode="External"/><Relationship Id="rId42" Type="http://schemas.openxmlformats.org/officeDocument/2006/relationships/hyperlink" Target="https://frevinistudio.com/lt/product/basica-lt/ombre-2/" TargetMode="External"/><Relationship Id="rId47" Type="http://schemas.openxmlformats.org/officeDocument/2006/relationships/hyperlink" Target="https://frevinistudio.com/lt/product/basica-lt/devon-2/" TargetMode="External"/><Relationship Id="rId50" Type="http://schemas.openxmlformats.org/officeDocument/2006/relationships/hyperlink" Target="https://frevinistudio.com/product/moderno/grace/" TargetMode="External"/><Relationship Id="rId55" Type="http://schemas.openxmlformats.org/officeDocument/2006/relationships/hyperlink" Target="https://frevinistudio.com/product/moderno/comfort/" TargetMode="External"/><Relationship Id="rId7" Type="http://schemas.openxmlformats.org/officeDocument/2006/relationships/hyperlink" Target="https://frevinistudio.com/lt/product/moderno-kolekcija/choco-2/" TargetMode="External"/><Relationship Id="rId2" Type="http://schemas.openxmlformats.org/officeDocument/2006/relationships/hyperlink" Target="https://frevinistudio.com/lt/product/basica-lt/fossil-2/" TargetMode="External"/><Relationship Id="rId16" Type="http://schemas.openxmlformats.org/officeDocument/2006/relationships/hyperlink" Target="https://frevinistudio.com/lt/product/basica-lt/seasalt-2/" TargetMode="External"/><Relationship Id="rId29" Type="http://schemas.openxmlformats.org/officeDocument/2006/relationships/hyperlink" Target="https://mega.nz/file/fgBBnASY" TargetMode="External"/><Relationship Id="rId11" Type="http://schemas.openxmlformats.org/officeDocument/2006/relationships/hyperlink" Target="https://frevinistudio.com/lt/product/basica-lt/ocean-air/" TargetMode="External"/><Relationship Id="rId24" Type="http://schemas.openxmlformats.org/officeDocument/2006/relationships/hyperlink" Target="https://frevinistudio.com/lt/product/moderno-kolekcija/graphite-2/" TargetMode="External"/><Relationship Id="rId32" Type="http://schemas.openxmlformats.org/officeDocument/2006/relationships/hyperlink" Target="https://frevinistudio.com/lt/product/moderno-kolekcija/bohema-2/" TargetMode="External"/><Relationship Id="rId37" Type="http://schemas.openxmlformats.org/officeDocument/2006/relationships/hyperlink" Target="https://grigiofloors.com/collection/bella/" TargetMode="External"/><Relationship Id="rId40" Type="http://schemas.openxmlformats.org/officeDocument/2006/relationships/hyperlink" Target="https://frevinistudio.com/lt/product/basica-lt/devon-2/" TargetMode="External"/><Relationship Id="rId45" Type="http://schemas.openxmlformats.org/officeDocument/2006/relationships/hyperlink" Target="https://frevinistudio.com/lt/product/basica-lt/ombre-2/" TargetMode="External"/><Relationship Id="rId53" Type="http://schemas.openxmlformats.org/officeDocument/2006/relationships/hyperlink" Target="https://frevinistudio.com/product/basica/latte/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https://frevinistudio.com/lt/product/moderno-kolekcija/bliss-2/" TargetMode="External"/><Relationship Id="rId19" Type="http://schemas.openxmlformats.org/officeDocument/2006/relationships/hyperlink" Target="https://frevinistudio.com/lt/product/basica-lt/olympus-2/" TargetMode="External"/><Relationship Id="rId4" Type="http://schemas.openxmlformats.org/officeDocument/2006/relationships/hyperlink" Target="https://grigiofloors.com/collection/sand-castle/" TargetMode="External"/><Relationship Id="rId9" Type="http://schemas.openxmlformats.org/officeDocument/2006/relationships/hyperlink" Target="https://grigiofloors.com/collection/pure/" TargetMode="External"/><Relationship Id="rId14" Type="http://schemas.openxmlformats.org/officeDocument/2006/relationships/hyperlink" Target="https://frevinistudio.com/lt/product/moderno-kolekcija/monaco-2/" TargetMode="External"/><Relationship Id="rId22" Type="http://schemas.openxmlformats.org/officeDocument/2006/relationships/hyperlink" Target="https://frevinistudio.com/lt/product/moderno-kolekcija/space-2/" TargetMode="External"/><Relationship Id="rId27" Type="http://schemas.openxmlformats.org/officeDocument/2006/relationships/hyperlink" Target="https://mega.nz/file/fgBBnASY" TargetMode="External"/><Relationship Id="rId30" Type="http://schemas.openxmlformats.org/officeDocument/2006/relationships/hyperlink" Target="https://mega.nz/file/fgBBnASY" TargetMode="External"/><Relationship Id="rId35" Type="http://schemas.openxmlformats.org/officeDocument/2006/relationships/hyperlink" Target="https://frevinistudio.com/lt/product/moderno-kolekcija/seashell-2/" TargetMode="External"/><Relationship Id="rId43" Type="http://schemas.openxmlformats.org/officeDocument/2006/relationships/hyperlink" Target="https://frevinistudio.com/lt/product/basica-lt/ombre-2/" TargetMode="External"/><Relationship Id="rId48" Type="http://schemas.openxmlformats.org/officeDocument/2006/relationships/hyperlink" Target="https://frevinistudio.com/lt/product/basica-lt/cream-2/" TargetMode="External"/><Relationship Id="rId56" Type="http://schemas.openxmlformats.org/officeDocument/2006/relationships/hyperlink" Target="https://frevinistudio.com/lt/product/basica-lt/ombre-2/" TargetMode="External"/><Relationship Id="rId8" Type="http://schemas.openxmlformats.org/officeDocument/2006/relationships/hyperlink" Target="https://frevinistudio.com/lt/product/moderno-kolekcija/choco-2/" TargetMode="External"/><Relationship Id="rId51" Type="http://schemas.openxmlformats.org/officeDocument/2006/relationships/hyperlink" Target="https://frevinistudio.com/lt/product/basica-lt/ombre-2/" TargetMode="External"/><Relationship Id="rId3" Type="http://schemas.openxmlformats.org/officeDocument/2006/relationships/hyperlink" Target="https://frevinistudio.com/lt/product/moderno-kolekcija/graphite-2/" TargetMode="External"/><Relationship Id="rId12" Type="http://schemas.openxmlformats.org/officeDocument/2006/relationships/hyperlink" Target="https://grigiofloors.com/collection/bianca/" TargetMode="External"/><Relationship Id="rId17" Type="http://schemas.openxmlformats.org/officeDocument/2006/relationships/hyperlink" Target="https://frevinistudio.com/lt/product/basica-lt/seasalt-2/" TargetMode="External"/><Relationship Id="rId25" Type="http://schemas.openxmlformats.org/officeDocument/2006/relationships/hyperlink" Target="https://mega.nz/file/fgBBnASY" TargetMode="External"/><Relationship Id="rId33" Type="http://schemas.openxmlformats.org/officeDocument/2006/relationships/hyperlink" Target="https://frevinistudio.com/lt/product/moderno-kolekcija/deluxe-2/" TargetMode="External"/><Relationship Id="rId38" Type="http://schemas.openxmlformats.org/officeDocument/2006/relationships/hyperlink" Target="https://grigiofloors.com/collection/bella/" TargetMode="External"/><Relationship Id="rId46" Type="http://schemas.openxmlformats.org/officeDocument/2006/relationships/hyperlink" Target="https://frevinistudio.com/lt/product/basica-lt/ombre-2/" TargetMode="External"/><Relationship Id="rId20" Type="http://schemas.openxmlformats.org/officeDocument/2006/relationships/hyperlink" Target="https://frevinistudio.com/lt/product/moderno-kolekcija/choco-2/" TargetMode="External"/><Relationship Id="rId41" Type="http://schemas.openxmlformats.org/officeDocument/2006/relationships/hyperlink" Target="https://frevinistudio.com/lt/product/basica-lt/ombre-2/" TargetMode="External"/><Relationship Id="rId54" Type="http://schemas.openxmlformats.org/officeDocument/2006/relationships/hyperlink" Target="https://frevinistudio.com/lt/product/basica-lt/devon-2/" TargetMode="External"/><Relationship Id="rId1" Type="http://schemas.openxmlformats.org/officeDocument/2006/relationships/hyperlink" Target="https://frevinistudio.com/lt/product/basica-lt/fossil-2/" TargetMode="External"/><Relationship Id="rId6" Type="http://schemas.openxmlformats.org/officeDocument/2006/relationships/hyperlink" Target="https://grigiofloors.com/collection/laguna/" TargetMode="External"/><Relationship Id="rId15" Type="http://schemas.openxmlformats.org/officeDocument/2006/relationships/hyperlink" Target="https://frevinistudio.com/lt/product/basica-lt/cream-2/" TargetMode="External"/><Relationship Id="rId23" Type="http://schemas.openxmlformats.org/officeDocument/2006/relationships/hyperlink" Target="https://frevinistudio.com/lt/product/moderno-kolekcija/graphite-2/" TargetMode="External"/><Relationship Id="rId28" Type="http://schemas.openxmlformats.org/officeDocument/2006/relationships/hyperlink" Target="https://mega.nz/file/fgBBnASY" TargetMode="External"/><Relationship Id="rId36" Type="http://schemas.openxmlformats.org/officeDocument/2006/relationships/hyperlink" Target="https://grigiofloors.com/collection/moody-flower/" TargetMode="External"/><Relationship Id="rId49" Type="http://schemas.openxmlformats.org/officeDocument/2006/relationships/hyperlink" Target="https://grigiofloors.com/collection/bella/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frevinistudio.com/lt/product/basica-lt/honey-2/" TargetMode="External"/><Relationship Id="rId31" Type="http://schemas.openxmlformats.org/officeDocument/2006/relationships/hyperlink" Target="https://frevinistudio.com/lt/product/moderno-kolekcija/grace-2/" TargetMode="External"/><Relationship Id="rId44" Type="http://schemas.openxmlformats.org/officeDocument/2006/relationships/hyperlink" Target="https://frevinistudio.com/lt/product/basica-lt/ombre-2/" TargetMode="External"/><Relationship Id="rId52" Type="http://schemas.openxmlformats.org/officeDocument/2006/relationships/hyperlink" Target="https://frevinistudio.com/lt/product/moderno-kolekcija/seashell-2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microsoft.com/office/2019/04/relationships/documenttask" Target="../documenttasks/documenttask1.xml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C8F0E-7D27-43C2-BB1B-52C4D90A569D}">
  <sheetPr codeName="Sheet3">
    <pageSetUpPr fitToPage="1"/>
  </sheetPr>
  <dimension ref="A8:W77"/>
  <sheetViews>
    <sheetView tabSelected="1" zoomScale="90" zoomScaleNormal="80" workbookViewId="0">
      <selection activeCell="M20" sqref="M20"/>
    </sheetView>
  </sheetViews>
  <sheetFormatPr baseColWidth="10" defaultColWidth="8.83203125" defaultRowHeight="14" x14ac:dyDescent="0.2"/>
  <cols>
    <col min="1" max="1" width="5.1640625" style="16" customWidth="1"/>
    <col min="2" max="3" width="14.5" style="18" customWidth="1"/>
    <col min="4" max="4" width="8.5" style="18" customWidth="1"/>
    <col min="5" max="5" width="19.5" style="18" customWidth="1"/>
    <col min="6" max="6" width="9.5" style="18" customWidth="1"/>
    <col min="7" max="7" width="14.5" style="18" customWidth="1"/>
    <col min="8" max="9" width="10.5" style="18" customWidth="1"/>
    <col min="10" max="10" width="11.5" style="18" customWidth="1"/>
    <col min="11" max="11" width="10.5" style="18" customWidth="1"/>
    <col min="12" max="12" width="11.5" style="16" customWidth="1"/>
    <col min="13" max="13" width="13.5" style="16" bestFit="1" customWidth="1"/>
    <col min="14" max="14" width="29.5" style="16" customWidth="1"/>
    <col min="15" max="15" width="54" style="16" customWidth="1"/>
    <col min="16" max="16384" width="8.83203125" style="19"/>
  </cols>
  <sheetData>
    <row r="8" spans="1:22" ht="14" customHeight="1" x14ac:dyDescent="0.2">
      <c r="B8" s="17" t="s">
        <v>35</v>
      </c>
      <c r="C8" s="17"/>
      <c r="D8" s="17"/>
      <c r="E8" s="16"/>
    </row>
    <row r="9" spans="1:22" ht="14" customHeight="1" x14ac:dyDescent="0.2">
      <c r="B9" s="20"/>
      <c r="C9" s="20"/>
      <c r="D9" s="20"/>
      <c r="E9" s="16"/>
    </row>
    <row r="10" spans="1:22" ht="14" customHeight="1" x14ac:dyDescent="0.2">
      <c r="B10" s="20"/>
      <c r="C10" s="20"/>
      <c r="D10" s="20"/>
      <c r="E10" s="16"/>
    </row>
    <row r="11" spans="1:22" ht="14" customHeight="1" x14ac:dyDescent="0.2">
      <c r="B11" s="20"/>
      <c r="C11" s="20"/>
      <c r="D11" s="20"/>
      <c r="E11" s="16"/>
    </row>
    <row r="12" spans="1:22" ht="14" customHeight="1" x14ac:dyDescent="0.2">
      <c r="B12" s="20"/>
      <c r="C12" s="20"/>
      <c r="D12" s="20"/>
      <c r="E12" s="16"/>
    </row>
    <row r="13" spans="1:22" ht="14" customHeight="1" x14ac:dyDescent="0.2">
      <c r="B13" s="143" t="s">
        <v>181</v>
      </c>
      <c r="C13" s="143"/>
      <c r="D13" s="143"/>
      <c r="E13" s="143"/>
      <c r="P13" s="154"/>
      <c r="Q13" s="154"/>
      <c r="R13" s="154"/>
      <c r="S13" s="154"/>
      <c r="T13" s="154"/>
      <c r="U13" s="154"/>
      <c r="V13" s="154"/>
    </row>
    <row r="14" spans="1:22" ht="49.25" customHeight="1" thickBot="1" x14ac:dyDescent="0.25">
      <c r="A14" s="4" t="s">
        <v>0</v>
      </c>
      <c r="B14" s="4" t="s">
        <v>182</v>
      </c>
      <c r="C14" s="4" t="s">
        <v>183</v>
      </c>
      <c r="D14" s="4" t="s">
        <v>184</v>
      </c>
      <c r="E14" s="4" t="s">
        <v>185</v>
      </c>
      <c r="F14" s="21" t="s">
        <v>186</v>
      </c>
      <c r="G14" s="22" t="s">
        <v>187</v>
      </c>
      <c r="H14" s="23" t="s">
        <v>188</v>
      </c>
      <c r="I14" s="22" t="s">
        <v>189</v>
      </c>
      <c r="J14" s="22" t="s">
        <v>190</v>
      </c>
      <c r="K14" s="22" t="s">
        <v>191</v>
      </c>
      <c r="L14" s="3" t="s">
        <v>192</v>
      </c>
      <c r="M14" s="153" t="s">
        <v>193</v>
      </c>
      <c r="N14" s="4" t="s">
        <v>194</v>
      </c>
      <c r="O14" s="4" t="s">
        <v>195</v>
      </c>
      <c r="P14" s="154"/>
      <c r="Q14" s="146"/>
      <c r="R14" s="146"/>
      <c r="S14" s="146"/>
      <c r="T14" s="146"/>
      <c r="U14" s="146"/>
      <c r="V14" s="154"/>
    </row>
    <row r="15" spans="1:22" ht="12" customHeight="1" x14ac:dyDescent="0.2">
      <c r="A15" s="24">
        <v>1</v>
      </c>
      <c r="B15" s="25" t="s">
        <v>2</v>
      </c>
      <c r="C15" s="26" t="s">
        <v>37</v>
      </c>
      <c r="D15" s="26" t="s">
        <v>3</v>
      </c>
      <c r="E15" s="26" t="s">
        <v>38</v>
      </c>
      <c r="F15" s="26" t="s">
        <v>11</v>
      </c>
      <c r="G15" s="26" t="s">
        <v>26</v>
      </c>
      <c r="H15" s="27" t="s">
        <v>31</v>
      </c>
      <c r="I15" s="26">
        <v>180</v>
      </c>
      <c r="J15" s="26" t="s">
        <v>39</v>
      </c>
      <c r="K15" s="28" t="s">
        <v>8</v>
      </c>
      <c r="L15" s="29">
        <v>17.373999999999999</v>
      </c>
      <c r="M15" s="157">
        <f>S18/$T$16</f>
        <v>54.914285714285711</v>
      </c>
      <c r="N15" s="30" t="s">
        <v>40</v>
      </c>
      <c r="O15" s="31" t="s">
        <v>28</v>
      </c>
      <c r="P15" s="154"/>
      <c r="Q15" s="147"/>
      <c r="R15" s="147"/>
      <c r="S15" s="147"/>
      <c r="T15" s="147"/>
      <c r="U15" s="147"/>
      <c r="V15" s="152"/>
    </row>
    <row r="16" spans="1:22" ht="12" customHeight="1" x14ac:dyDescent="0.2">
      <c r="A16" s="33">
        <v>2</v>
      </c>
      <c r="B16" s="6" t="s">
        <v>2</v>
      </c>
      <c r="C16" s="7" t="s">
        <v>37</v>
      </c>
      <c r="D16" s="7" t="s">
        <v>3</v>
      </c>
      <c r="E16" s="7" t="s">
        <v>41</v>
      </c>
      <c r="F16" s="7" t="s">
        <v>25</v>
      </c>
      <c r="G16" s="7" t="s">
        <v>26</v>
      </c>
      <c r="H16" s="8" t="s">
        <v>31</v>
      </c>
      <c r="I16" s="7">
        <v>180</v>
      </c>
      <c r="J16" s="7" t="s">
        <v>42</v>
      </c>
      <c r="K16" s="9" t="s">
        <v>8</v>
      </c>
      <c r="L16" s="10">
        <v>20.93</v>
      </c>
      <c r="M16" s="158">
        <f>S19/$T$16</f>
        <v>58.457142857142863</v>
      </c>
      <c r="N16" s="34" t="s">
        <v>43</v>
      </c>
      <c r="O16" s="35"/>
      <c r="P16" s="154"/>
      <c r="Q16" s="147"/>
      <c r="R16" s="147"/>
      <c r="S16" s="147">
        <v>1.24</v>
      </c>
      <c r="T16" s="147">
        <v>0.7</v>
      </c>
      <c r="U16" s="147"/>
      <c r="V16" s="152"/>
    </row>
    <row r="17" spans="1:23" ht="12" customHeight="1" x14ac:dyDescent="0.2">
      <c r="A17" s="33">
        <v>3</v>
      </c>
      <c r="B17" s="6" t="s">
        <v>2</v>
      </c>
      <c r="C17" s="7" t="s">
        <v>37</v>
      </c>
      <c r="D17" s="7" t="s">
        <v>3</v>
      </c>
      <c r="E17" s="7" t="s">
        <v>14</v>
      </c>
      <c r="F17" s="7"/>
      <c r="G17" s="7" t="s">
        <v>4</v>
      </c>
      <c r="H17" s="8" t="s">
        <v>5</v>
      </c>
      <c r="I17" s="7">
        <v>192</v>
      </c>
      <c r="J17" s="7">
        <v>2350</v>
      </c>
      <c r="K17" s="9" t="s">
        <v>6</v>
      </c>
      <c r="L17" s="10">
        <v>45.269999999999996</v>
      </c>
      <c r="M17" s="158">
        <f>S20/$T$16</f>
        <v>103.09714285714287</v>
      </c>
      <c r="N17" s="34" t="s">
        <v>44</v>
      </c>
      <c r="O17" s="35"/>
      <c r="P17" s="154"/>
      <c r="Q17" s="147"/>
      <c r="R17" s="147"/>
      <c r="S17" s="147"/>
      <c r="T17" s="147"/>
      <c r="U17" s="147"/>
      <c r="V17" s="152"/>
    </row>
    <row r="18" spans="1:23" ht="12" customHeight="1" x14ac:dyDescent="0.2">
      <c r="A18" s="33">
        <v>4</v>
      </c>
      <c r="B18" s="6" t="s">
        <v>2</v>
      </c>
      <c r="C18" s="7" t="s">
        <v>37</v>
      </c>
      <c r="D18" s="7" t="s">
        <v>3</v>
      </c>
      <c r="E18" s="7" t="s">
        <v>45</v>
      </c>
      <c r="F18" s="7" t="s">
        <v>46</v>
      </c>
      <c r="G18" s="7" t="s">
        <v>22</v>
      </c>
      <c r="H18" s="8" t="s">
        <v>5</v>
      </c>
      <c r="I18" s="7">
        <v>192</v>
      </c>
      <c r="J18" s="7" t="s">
        <v>47</v>
      </c>
      <c r="K18" s="9" t="s">
        <v>6</v>
      </c>
      <c r="L18" s="10">
        <v>54.01</v>
      </c>
      <c r="M18" s="158">
        <f>S21/$T$16</f>
        <v>99.554285714285726</v>
      </c>
      <c r="N18" s="129" t="s">
        <v>48</v>
      </c>
      <c r="O18" s="35"/>
      <c r="P18" s="154"/>
      <c r="Q18" s="147"/>
      <c r="R18" s="148">
        <v>31</v>
      </c>
      <c r="S18" s="147">
        <f>R18*$S$16</f>
        <v>38.44</v>
      </c>
      <c r="T18" s="146"/>
      <c r="U18" s="147"/>
      <c r="V18" s="152"/>
      <c r="W18" s="151"/>
    </row>
    <row r="19" spans="1:23" ht="12" customHeight="1" x14ac:dyDescent="0.2">
      <c r="A19" s="33">
        <v>5</v>
      </c>
      <c r="B19" s="6" t="s">
        <v>2</v>
      </c>
      <c r="C19" s="7" t="s">
        <v>37</v>
      </c>
      <c r="D19" s="7" t="s">
        <v>3</v>
      </c>
      <c r="E19" s="7" t="s">
        <v>49</v>
      </c>
      <c r="F19" s="7" t="s">
        <v>25</v>
      </c>
      <c r="G19" s="7" t="s">
        <v>9</v>
      </c>
      <c r="H19" s="8" t="s">
        <v>29</v>
      </c>
      <c r="I19" s="7">
        <v>190</v>
      </c>
      <c r="J19" s="7">
        <v>1900</v>
      </c>
      <c r="K19" s="9" t="s">
        <v>8</v>
      </c>
      <c r="L19" s="10">
        <v>17.327999999999999</v>
      </c>
      <c r="M19" s="158">
        <f>S22/$T$16</f>
        <v>71.742857142857147</v>
      </c>
      <c r="N19" s="34" t="s">
        <v>50</v>
      </c>
      <c r="O19" s="38" t="s">
        <v>24</v>
      </c>
      <c r="P19" s="154"/>
      <c r="Q19" s="147"/>
      <c r="R19" s="148">
        <v>33</v>
      </c>
      <c r="S19" s="147">
        <f>R19*$S$16</f>
        <v>40.92</v>
      </c>
      <c r="T19" s="146"/>
      <c r="U19" s="147"/>
      <c r="V19" s="152"/>
      <c r="W19" s="151"/>
    </row>
    <row r="20" spans="1:23" ht="12" customHeight="1" x14ac:dyDescent="0.2">
      <c r="A20" s="39">
        <v>6</v>
      </c>
      <c r="B20" s="6" t="s">
        <v>2</v>
      </c>
      <c r="C20" s="7" t="s">
        <v>37</v>
      </c>
      <c r="D20" s="7" t="s">
        <v>3</v>
      </c>
      <c r="E20" s="7" t="s">
        <v>15</v>
      </c>
      <c r="F20" s="7"/>
      <c r="G20" s="7" t="s">
        <v>26</v>
      </c>
      <c r="H20" s="8" t="s">
        <v>51</v>
      </c>
      <c r="I20" s="7">
        <v>140</v>
      </c>
      <c r="J20" s="7" t="s">
        <v>52</v>
      </c>
      <c r="K20" s="9" t="s">
        <v>8</v>
      </c>
      <c r="L20" s="10">
        <v>5.2510000000000003</v>
      </c>
      <c r="M20" s="158">
        <f>S23/$T$16</f>
        <v>53.142857142857153</v>
      </c>
      <c r="N20" s="34" t="s">
        <v>53</v>
      </c>
      <c r="O20" s="38" t="s">
        <v>24</v>
      </c>
      <c r="P20" s="154"/>
      <c r="Q20" s="147"/>
      <c r="R20" s="148">
        <v>58.2</v>
      </c>
      <c r="S20" s="147">
        <f>R20*$S$16</f>
        <v>72.168000000000006</v>
      </c>
      <c r="T20" s="146"/>
      <c r="U20" s="147"/>
      <c r="V20" s="152"/>
      <c r="W20" s="151"/>
    </row>
    <row r="21" spans="1:23" ht="12" customHeight="1" x14ac:dyDescent="0.2">
      <c r="A21" s="39">
        <v>7</v>
      </c>
      <c r="B21" s="6" t="s">
        <v>2</v>
      </c>
      <c r="C21" s="7" t="s">
        <v>37</v>
      </c>
      <c r="D21" s="7" t="s">
        <v>3</v>
      </c>
      <c r="E21" s="7" t="s">
        <v>15</v>
      </c>
      <c r="F21" s="7"/>
      <c r="G21" s="7" t="s">
        <v>26</v>
      </c>
      <c r="H21" s="8" t="s">
        <v>51</v>
      </c>
      <c r="I21" s="7">
        <v>230</v>
      </c>
      <c r="J21" s="7" t="s">
        <v>54</v>
      </c>
      <c r="K21" s="9" t="s">
        <v>8</v>
      </c>
      <c r="L21" s="10">
        <v>66.596000000000004</v>
      </c>
      <c r="M21" s="158">
        <f>S24/$T$16</f>
        <v>69.085714285714289</v>
      </c>
      <c r="N21" s="34" t="s">
        <v>53</v>
      </c>
      <c r="O21" s="35" t="s">
        <v>55</v>
      </c>
      <c r="P21" s="154"/>
      <c r="Q21" s="147"/>
      <c r="R21" s="148">
        <v>56.2</v>
      </c>
      <c r="S21" s="147">
        <f>R21*$S$16</f>
        <v>69.688000000000002</v>
      </c>
      <c r="T21" s="146"/>
      <c r="U21" s="147"/>
      <c r="V21" s="152"/>
      <c r="W21" s="151"/>
    </row>
    <row r="22" spans="1:23" ht="12" customHeight="1" x14ac:dyDescent="0.2">
      <c r="A22" s="33">
        <v>8</v>
      </c>
      <c r="B22" s="6" t="s">
        <v>2</v>
      </c>
      <c r="C22" s="7" t="s">
        <v>37</v>
      </c>
      <c r="D22" s="7" t="s">
        <v>3</v>
      </c>
      <c r="E22" s="7" t="s">
        <v>56</v>
      </c>
      <c r="F22" s="7" t="s">
        <v>25</v>
      </c>
      <c r="G22" s="7" t="s">
        <v>26</v>
      </c>
      <c r="H22" s="8" t="s">
        <v>57</v>
      </c>
      <c r="I22" s="7">
        <v>180</v>
      </c>
      <c r="J22" s="7" t="s">
        <v>27</v>
      </c>
      <c r="K22" s="9" t="s">
        <v>8</v>
      </c>
      <c r="L22" s="10">
        <v>61.704000000000001</v>
      </c>
      <c r="M22" s="158">
        <f>S25/$T$16</f>
        <v>69.085714285714289</v>
      </c>
      <c r="N22" s="34" t="s">
        <v>58</v>
      </c>
      <c r="O22" s="35" t="s">
        <v>59</v>
      </c>
      <c r="P22" s="154"/>
      <c r="Q22" s="147"/>
      <c r="R22" s="148">
        <v>40.5</v>
      </c>
      <c r="S22" s="147">
        <f>R22*$S$16</f>
        <v>50.22</v>
      </c>
      <c r="T22" s="146"/>
      <c r="U22" s="147"/>
      <c r="V22" s="152"/>
      <c r="W22" s="151"/>
    </row>
    <row r="23" spans="1:23" s="93" customFormat="1" ht="12" customHeight="1" x14ac:dyDescent="0.2">
      <c r="A23" s="33">
        <v>9</v>
      </c>
      <c r="B23" s="6" t="s">
        <v>2</v>
      </c>
      <c r="C23" s="7" t="s">
        <v>37</v>
      </c>
      <c r="D23" s="7" t="s">
        <v>3</v>
      </c>
      <c r="E23" s="7" t="s">
        <v>60</v>
      </c>
      <c r="F23" s="7" t="s">
        <v>11</v>
      </c>
      <c r="G23" s="7" t="s">
        <v>61</v>
      </c>
      <c r="H23" s="8" t="s">
        <v>57</v>
      </c>
      <c r="I23" s="7">
        <v>180</v>
      </c>
      <c r="J23" s="7" t="s">
        <v>27</v>
      </c>
      <c r="K23" s="9" t="s">
        <v>8</v>
      </c>
      <c r="L23" s="10">
        <v>75.132000000000005</v>
      </c>
      <c r="M23" s="158">
        <f>S26/$T$16</f>
        <v>74.400000000000006</v>
      </c>
      <c r="N23" s="40" t="s">
        <v>62</v>
      </c>
      <c r="O23" s="35" t="s">
        <v>63</v>
      </c>
      <c r="P23" s="155"/>
      <c r="Q23" s="147"/>
      <c r="R23" s="148">
        <v>30</v>
      </c>
      <c r="S23" s="147">
        <f>R23*$S$16</f>
        <v>37.200000000000003</v>
      </c>
      <c r="T23" s="146"/>
      <c r="U23" s="147"/>
      <c r="V23" s="152"/>
      <c r="W23" s="151"/>
    </row>
    <row r="24" spans="1:23" s="42" customFormat="1" ht="12" customHeight="1" x14ac:dyDescent="0.2">
      <c r="A24" s="33">
        <v>10</v>
      </c>
      <c r="B24" s="11" t="s">
        <v>2</v>
      </c>
      <c r="C24" s="7" t="s">
        <v>37</v>
      </c>
      <c r="D24" s="12" t="s">
        <v>3</v>
      </c>
      <c r="E24" s="12" t="s">
        <v>64</v>
      </c>
      <c r="F24" s="12" t="s">
        <v>25</v>
      </c>
      <c r="G24" s="12" t="s">
        <v>22</v>
      </c>
      <c r="H24" s="13" t="s">
        <v>5</v>
      </c>
      <c r="I24" s="12">
        <v>240</v>
      </c>
      <c r="J24" s="12" t="s">
        <v>65</v>
      </c>
      <c r="K24" s="14" t="s">
        <v>6</v>
      </c>
      <c r="L24" s="10">
        <v>40.01</v>
      </c>
      <c r="M24" s="158">
        <f>S27/$T$16</f>
        <v>85.028571428571425</v>
      </c>
      <c r="N24" s="34" t="s">
        <v>66</v>
      </c>
      <c r="O24" s="41"/>
      <c r="P24" s="156"/>
      <c r="Q24" s="147"/>
      <c r="R24" s="148">
        <v>39</v>
      </c>
      <c r="S24" s="147">
        <f>R24*$S$16</f>
        <v>48.36</v>
      </c>
      <c r="T24" s="146"/>
      <c r="U24" s="147"/>
      <c r="V24" s="152"/>
      <c r="W24" s="1"/>
    </row>
    <row r="25" spans="1:23" ht="12" customHeight="1" x14ac:dyDescent="0.2">
      <c r="A25" s="33">
        <v>11</v>
      </c>
      <c r="B25" s="6" t="s">
        <v>2</v>
      </c>
      <c r="C25" s="7" t="s">
        <v>37</v>
      </c>
      <c r="D25" s="7" t="s">
        <v>3</v>
      </c>
      <c r="E25" s="7" t="s">
        <v>67</v>
      </c>
      <c r="F25" s="7" t="s">
        <v>68</v>
      </c>
      <c r="G25" s="7" t="s">
        <v>4</v>
      </c>
      <c r="H25" s="8" t="s">
        <v>5</v>
      </c>
      <c r="I25" s="7">
        <v>192</v>
      </c>
      <c r="J25" s="7">
        <v>2900</v>
      </c>
      <c r="K25" s="9" t="s">
        <v>6</v>
      </c>
      <c r="L25" s="10">
        <v>40.090000000000003</v>
      </c>
      <c r="M25" s="158">
        <f>S28/$T$16</f>
        <v>113.37142857142858</v>
      </c>
      <c r="N25" s="40" t="s">
        <v>69</v>
      </c>
      <c r="O25" s="44"/>
      <c r="P25" s="154"/>
      <c r="Q25" s="147"/>
      <c r="R25" s="148">
        <v>39</v>
      </c>
      <c r="S25" s="147">
        <f>R25*$S$16</f>
        <v>48.36</v>
      </c>
      <c r="T25" s="146"/>
      <c r="U25" s="147"/>
      <c r="V25" s="152"/>
      <c r="W25" s="151"/>
    </row>
    <row r="26" spans="1:23" ht="12" customHeight="1" thickBot="1" x14ac:dyDescent="0.25">
      <c r="A26" s="63">
        <v>12</v>
      </c>
      <c r="B26" s="47" t="s">
        <v>2</v>
      </c>
      <c r="C26" s="48" t="s">
        <v>37</v>
      </c>
      <c r="D26" s="48" t="s">
        <v>3</v>
      </c>
      <c r="E26" s="48" t="s">
        <v>67</v>
      </c>
      <c r="F26" s="48" t="s">
        <v>68</v>
      </c>
      <c r="G26" s="48" t="s">
        <v>26</v>
      </c>
      <c r="H26" s="49" t="s">
        <v>5</v>
      </c>
      <c r="I26" s="48">
        <v>192</v>
      </c>
      <c r="J26" s="48">
        <v>2550</v>
      </c>
      <c r="K26" s="50" t="s">
        <v>6</v>
      </c>
      <c r="L26" s="51">
        <v>24.117000000000004</v>
      </c>
      <c r="M26" s="159">
        <f>S29/$T$16</f>
        <v>77.94285714285715</v>
      </c>
      <c r="N26" s="52" t="s">
        <v>69</v>
      </c>
      <c r="O26" s="53"/>
      <c r="P26" s="154"/>
      <c r="Q26" s="147"/>
      <c r="R26" s="148">
        <v>42</v>
      </c>
      <c r="S26" s="147">
        <f>R26*$S$16</f>
        <v>52.08</v>
      </c>
      <c r="T26" s="146"/>
      <c r="U26" s="147"/>
      <c r="V26" s="152"/>
      <c r="W26" s="151"/>
    </row>
    <row r="27" spans="1:23" ht="12" customHeight="1" x14ac:dyDescent="0.2">
      <c r="A27" s="24">
        <v>13</v>
      </c>
      <c r="B27" s="25" t="s">
        <v>32</v>
      </c>
      <c r="C27" s="26" t="s">
        <v>37</v>
      </c>
      <c r="D27" s="26" t="s">
        <v>3</v>
      </c>
      <c r="E27" s="26" t="s">
        <v>17</v>
      </c>
      <c r="F27" s="26"/>
      <c r="G27" s="26" t="s">
        <v>4</v>
      </c>
      <c r="H27" s="27" t="s">
        <v>5</v>
      </c>
      <c r="I27" s="26">
        <v>120</v>
      </c>
      <c r="J27" s="26">
        <v>600</v>
      </c>
      <c r="K27" s="26" t="s">
        <v>8</v>
      </c>
      <c r="L27" s="29">
        <v>17.18</v>
      </c>
      <c r="M27" s="157">
        <f>S30/$T$16</f>
        <v>97.428571428571445</v>
      </c>
      <c r="N27" s="55" t="s">
        <v>70</v>
      </c>
      <c r="O27" s="56" t="s">
        <v>71</v>
      </c>
      <c r="P27" s="154"/>
      <c r="Q27" s="147"/>
      <c r="R27" s="148">
        <v>48</v>
      </c>
      <c r="S27" s="147">
        <f>R27*$S$16</f>
        <v>59.519999999999996</v>
      </c>
      <c r="T27" s="146"/>
      <c r="U27" s="147"/>
      <c r="V27" s="152"/>
      <c r="W27" s="151"/>
    </row>
    <row r="28" spans="1:23" ht="12" customHeight="1" x14ac:dyDescent="0.2">
      <c r="A28" s="33">
        <v>14</v>
      </c>
      <c r="B28" s="6" t="s">
        <v>32</v>
      </c>
      <c r="C28" s="7" t="s">
        <v>37</v>
      </c>
      <c r="D28" s="7" t="s">
        <v>3</v>
      </c>
      <c r="E28" s="7" t="s">
        <v>72</v>
      </c>
      <c r="F28" s="7" t="s">
        <v>11</v>
      </c>
      <c r="G28" s="7" t="s">
        <v>9</v>
      </c>
      <c r="H28" s="8" t="s">
        <v>7</v>
      </c>
      <c r="I28" s="7">
        <v>70</v>
      </c>
      <c r="J28" s="7">
        <v>490</v>
      </c>
      <c r="K28" s="7" t="s">
        <v>8</v>
      </c>
      <c r="L28" s="10">
        <v>5.3659999999999997</v>
      </c>
      <c r="M28" s="158">
        <f>S31/$T$16</f>
        <v>53.142857142857153</v>
      </c>
      <c r="N28" s="34" t="s">
        <v>73</v>
      </c>
      <c r="O28" s="57"/>
      <c r="P28" s="154"/>
      <c r="Q28" s="147"/>
      <c r="R28" s="148">
        <v>64</v>
      </c>
      <c r="S28" s="147">
        <f>R28*$S$16</f>
        <v>79.36</v>
      </c>
      <c r="T28" s="146"/>
      <c r="U28" s="147"/>
      <c r="V28" s="152"/>
      <c r="W28" s="151"/>
    </row>
    <row r="29" spans="1:23" ht="12" customHeight="1" x14ac:dyDescent="0.2">
      <c r="A29" s="33">
        <v>15</v>
      </c>
      <c r="B29" s="6" t="s">
        <v>32</v>
      </c>
      <c r="C29" s="7" t="s">
        <v>37</v>
      </c>
      <c r="D29" s="7" t="s">
        <v>3</v>
      </c>
      <c r="E29" s="7" t="s">
        <v>20</v>
      </c>
      <c r="F29" s="7"/>
      <c r="G29" s="7" t="s">
        <v>9</v>
      </c>
      <c r="H29" s="8" t="s">
        <v>7</v>
      </c>
      <c r="I29" s="7">
        <v>90</v>
      </c>
      <c r="J29" s="7">
        <v>600</v>
      </c>
      <c r="K29" s="7" t="s">
        <v>8</v>
      </c>
      <c r="L29" s="10">
        <v>15.740000000000002</v>
      </c>
      <c r="M29" s="158">
        <f>S32/$T$16</f>
        <v>79.714285714285708</v>
      </c>
      <c r="N29" s="34" t="s">
        <v>74</v>
      </c>
      <c r="O29" s="57"/>
      <c r="P29" s="154"/>
      <c r="Q29" s="147"/>
      <c r="R29" s="148">
        <v>44</v>
      </c>
      <c r="S29" s="147">
        <f>R29*$S$16</f>
        <v>54.56</v>
      </c>
      <c r="T29" s="146"/>
      <c r="U29" s="147"/>
      <c r="V29" s="152"/>
      <c r="W29" s="151"/>
    </row>
    <row r="30" spans="1:23" ht="12" customHeight="1" x14ac:dyDescent="0.2">
      <c r="A30" s="33">
        <v>16</v>
      </c>
      <c r="B30" s="58" t="s">
        <v>32</v>
      </c>
      <c r="C30" s="36" t="s">
        <v>37</v>
      </c>
      <c r="D30" s="36" t="s">
        <v>3</v>
      </c>
      <c r="E30" s="36" t="s">
        <v>75</v>
      </c>
      <c r="F30" s="36"/>
      <c r="G30" s="2" t="s">
        <v>4</v>
      </c>
      <c r="H30" s="59" t="s">
        <v>5</v>
      </c>
      <c r="I30" s="2">
        <v>120</v>
      </c>
      <c r="J30" s="2">
        <v>600</v>
      </c>
      <c r="K30" s="36" t="s">
        <v>8</v>
      </c>
      <c r="L30" s="10">
        <v>115.056</v>
      </c>
      <c r="M30" s="158">
        <f>S33/$T$16</f>
        <v>104.51428571428572</v>
      </c>
      <c r="N30" s="60" t="s">
        <v>76</v>
      </c>
      <c r="O30" s="61"/>
      <c r="P30" s="154"/>
      <c r="Q30" s="147"/>
      <c r="R30" s="148">
        <v>55</v>
      </c>
      <c r="S30" s="147">
        <f>R30*$S$16</f>
        <v>68.2</v>
      </c>
      <c r="T30" s="146"/>
      <c r="U30" s="147"/>
      <c r="V30" s="152"/>
      <c r="W30" s="151"/>
    </row>
    <row r="31" spans="1:23" s="42" customFormat="1" ht="12" customHeight="1" x14ac:dyDescent="0.2">
      <c r="A31" s="33">
        <v>17</v>
      </c>
      <c r="B31" s="11" t="s">
        <v>77</v>
      </c>
      <c r="C31" s="7" t="s">
        <v>37</v>
      </c>
      <c r="D31" s="12" t="s">
        <v>3</v>
      </c>
      <c r="E31" s="12" t="s">
        <v>78</v>
      </c>
      <c r="F31" s="12" t="s">
        <v>25</v>
      </c>
      <c r="G31" s="12" t="s">
        <v>26</v>
      </c>
      <c r="H31" s="13" t="s">
        <v>7</v>
      </c>
      <c r="I31" s="12">
        <v>70</v>
      </c>
      <c r="J31" s="12">
        <v>490</v>
      </c>
      <c r="K31" s="12" t="s">
        <v>8</v>
      </c>
      <c r="L31" s="10">
        <v>56.45</v>
      </c>
      <c r="M31" s="158">
        <f>S34/$T$16</f>
        <v>63.771428571428579</v>
      </c>
      <c r="N31" s="43" t="s">
        <v>79</v>
      </c>
      <c r="O31" s="62"/>
      <c r="P31" s="156"/>
      <c r="Q31" s="147"/>
      <c r="R31" s="148">
        <v>30</v>
      </c>
      <c r="S31" s="147">
        <f>R31*$S$16</f>
        <v>37.200000000000003</v>
      </c>
      <c r="T31" s="146"/>
      <c r="U31" s="147"/>
      <c r="V31" s="152"/>
      <c r="W31" s="1"/>
    </row>
    <row r="32" spans="1:23" s="42" customFormat="1" ht="12" customHeight="1" x14ac:dyDescent="0.2">
      <c r="A32" s="39">
        <v>18</v>
      </c>
      <c r="B32" s="11" t="s">
        <v>80</v>
      </c>
      <c r="C32" s="7" t="s">
        <v>37</v>
      </c>
      <c r="D32" s="12" t="s">
        <v>3</v>
      </c>
      <c r="E32" s="12" t="s">
        <v>78</v>
      </c>
      <c r="F32" s="12" t="s">
        <v>25</v>
      </c>
      <c r="G32" s="12" t="s">
        <v>26</v>
      </c>
      <c r="H32" s="13" t="s">
        <v>7</v>
      </c>
      <c r="I32" s="12">
        <v>70</v>
      </c>
      <c r="J32" s="12">
        <v>490</v>
      </c>
      <c r="K32" s="12" t="s">
        <v>8</v>
      </c>
      <c r="L32" s="10">
        <v>59.39</v>
      </c>
      <c r="M32" s="158">
        <f>S35/$T$16</f>
        <v>63.771428571428579</v>
      </c>
      <c r="N32" s="43" t="s">
        <v>79</v>
      </c>
      <c r="O32" s="62"/>
      <c r="P32" s="156"/>
      <c r="Q32" s="147"/>
      <c r="R32" s="148">
        <v>45</v>
      </c>
      <c r="S32" s="147">
        <f>R32*$S$16</f>
        <v>55.8</v>
      </c>
      <c r="T32" s="146"/>
      <c r="U32" s="147"/>
      <c r="V32" s="152"/>
      <c r="W32" s="1"/>
    </row>
    <row r="33" spans="1:23" s="42" customFormat="1" ht="12.75" customHeight="1" x14ac:dyDescent="0.2">
      <c r="A33" s="39">
        <v>19</v>
      </c>
      <c r="B33" s="11" t="s">
        <v>77</v>
      </c>
      <c r="C33" s="7" t="s">
        <v>37</v>
      </c>
      <c r="D33" s="12" t="s">
        <v>3</v>
      </c>
      <c r="E33" s="12" t="s">
        <v>38</v>
      </c>
      <c r="F33" s="12" t="s">
        <v>25</v>
      </c>
      <c r="G33" s="12" t="s">
        <v>26</v>
      </c>
      <c r="H33" s="13" t="s">
        <v>7</v>
      </c>
      <c r="I33" s="12">
        <v>70</v>
      </c>
      <c r="J33" s="12">
        <v>490</v>
      </c>
      <c r="K33" s="12" t="s">
        <v>8</v>
      </c>
      <c r="L33" s="10">
        <v>56.45</v>
      </c>
      <c r="M33" s="158">
        <f>S36/$T$16</f>
        <v>58.457142857142863</v>
      </c>
      <c r="N33" s="34" t="s">
        <v>40</v>
      </c>
      <c r="O33" s="62"/>
      <c r="P33" s="156"/>
      <c r="Q33" s="147"/>
      <c r="R33" s="148">
        <v>59</v>
      </c>
      <c r="S33" s="147">
        <f>R33*$S$16</f>
        <v>73.16</v>
      </c>
      <c r="T33" s="146"/>
      <c r="U33" s="147"/>
      <c r="V33" s="152"/>
      <c r="W33" s="1"/>
    </row>
    <row r="34" spans="1:23" s="42" customFormat="1" ht="12.75" customHeight="1" thickBot="1" x14ac:dyDescent="0.25">
      <c r="A34" s="46">
        <v>20</v>
      </c>
      <c r="B34" s="64" t="s">
        <v>80</v>
      </c>
      <c r="C34" s="48" t="s">
        <v>37</v>
      </c>
      <c r="D34" s="65" t="s">
        <v>3</v>
      </c>
      <c r="E34" s="65" t="s">
        <v>38</v>
      </c>
      <c r="F34" s="65" t="s">
        <v>25</v>
      </c>
      <c r="G34" s="65" t="s">
        <v>26</v>
      </c>
      <c r="H34" s="66" t="s">
        <v>7</v>
      </c>
      <c r="I34" s="65">
        <v>70</v>
      </c>
      <c r="J34" s="65">
        <v>490</v>
      </c>
      <c r="K34" s="65" t="s">
        <v>8</v>
      </c>
      <c r="L34" s="51">
        <v>59.39</v>
      </c>
      <c r="M34" s="159">
        <f>S37/$T$16</f>
        <v>58.457142857142863</v>
      </c>
      <c r="N34" s="67" t="s">
        <v>40</v>
      </c>
      <c r="O34" s="68"/>
      <c r="P34" s="156"/>
      <c r="Q34" s="147"/>
      <c r="R34" s="148">
        <v>36</v>
      </c>
      <c r="S34" s="147">
        <f>R34*$S$16</f>
        <v>44.64</v>
      </c>
      <c r="T34" s="146"/>
      <c r="U34" s="147"/>
      <c r="V34" s="152"/>
      <c r="W34" s="1"/>
    </row>
    <row r="35" spans="1:23" s="42" customFormat="1" ht="12.75" customHeight="1" x14ac:dyDescent="0.2">
      <c r="A35" s="54">
        <v>21</v>
      </c>
      <c r="B35" s="136" t="s">
        <v>34</v>
      </c>
      <c r="C35" s="137" t="s">
        <v>37</v>
      </c>
      <c r="D35" s="137" t="s">
        <v>3</v>
      </c>
      <c r="E35" s="138" t="s">
        <v>81</v>
      </c>
      <c r="F35" s="138" t="s">
        <v>82</v>
      </c>
      <c r="G35" s="138" t="s">
        <v>9</v>
      </c>
      <c r="H35" s="139" t="s">
        <v>10</v>
      </c>
      <c r="I35" s="138">
        <v>90</v>
      </c>
      <c r="J35" s="138">
        <v>610</v>
      </c>
      <c r="K35" s="138" t="s">
        <v>8</v>
      </c>
      <c r="L35" s="140">
        <v>41.826000000000001</v>
      </c>
      <c r="M35" s="157">
        <f>S38/$T$16</f>
        <v>109.82857142857142</v>
      </c>
      <c r="N35" s="141"/>
      <c r="O35" s="142"/>
      <c r="P35" s="156"/>
      <c r="Q35" s="147"/>
      <c r="R35" s="148">
        <v>36</v>
      </c>
      <c r="S35" s="147">
        <f>R35*$S$16</f>
        <v>44.64</v>
      </c>
      <c r="T35" s="146"/>
      <c r="U35" s="147"/>
      <c r="V35" s="152"/>
      <c r="W35" s="1"/>
    </row>
    <row r="36" spans="1:23" ht="12.75" customHeight="1" thickBot="1" x14ac:dyDescent="0.25">
      <c r="A36" s="46">
        <v>22</v>
      </c>
      <c r="B36" s="133" t="s">
        <v>34</v>
      </c>
      <c r="C36" s="130" t="s">
        <v>37</v>
      </c>
      <c r="D36" s="130" t="s">
        <v>3</v>
      </c>
      <c r="E36" s="130" t="s">
        <v>15</v>
      </c>
      <c r="F36" s="130" t="s">
        <v>82</v>
      </c>
      <c r="G36" s="130" t="s">
        <v>4</v>
      </c>
      <c r="H36" s="134" t="s">
        <v>31</v>
      </c>
      <c r="I36" s="130">
        <v>100</v>
      </c>
      <c r="J36" s="130">
        <v>600</v>
      </c>
      <c r="K36" s="130" t="s">
        <v>8</v>
      </c>
      <c r="L36" s="131">
        <v>66</v>
      </c>
      <c r="M36" s="159">
        <f>S39/$T$16</f>
        <v>104.51428571428572</v>
      </c>
      <c r="N36" s="132" t="s">
        <v>53</v>
      </c>
      <c r="O36" s="135" t="s">
        <v>83</v>
      </c>
      <c r="P36" s="154"/>
      <c r="Q36" s="147"/>
      <c r="R36" s="148">
        <v>33</v>
      </c>
      <c r="S36" s="147">
        <f>R36*$S$16</f>
        <v>40.92</v>
      </c>
      <c r="T36" s="146"/>
      <c r="U36" s="147"/>
      <c r="V36" s="152"/>
      <c r="W36" s="151"/>
    </row>
    <row r="37" spans="1:23" ht="12.75" customHeight="1" x14ac:dyDescent="0.2">
      <c r="A37" s="54">
        <v>23</v>
      </c>
      <c r="B37" s="32" t="s">
        <v>2</v>
      </c>
      <c r="C37" s="32" t="s">
        <v>84</v>
      </c>
      <c r="D37" s="32" t="s">
        <v>3</v>
      </c>
      <c r="E37" s="32" t="s">
        <v>85</v>
      </c>
      <c r="F37" s="32"/>
      <c r="G37" s="32" t="s">
        <v>9</v>
      </c>
      <c r="H37" s="71" t="s">
        <v>10</v>
      </c>
      <c r="I37" s="32">
        <v>120</v>
      </c>
      <c r="J37" s="32">
        <v>1000</v>
      </c>
      <c r="K37" s="32" t="s">
        <v>6</v>
      </c>
      <c r="L37" s="29">
        <v>17.28</v>
      </c>
      <c r="M37" s="157">
        <f>S40/$T$16</f>
        <v>65.542857142857144</v>
      </c>
      <c r="N37" s="72" t="s">
        <v>86</v>
      </c>
      <c r="O37" s="73"/>
      <c r="P37" s="154"/>
      <c r="Q37" s="147"/>
      <c r="R37" s="148">
        <v>33</v>
      </c>
      <c r="S37" s="147">
        <f>R37*$S$16</f>
        <v>40.92</v>
      </c>
      <c r="T37" s="146"/>
      <c r="U37" s="147"/>
      <c r="V37" s="152"/>
      <c r="W37" s="151"/>
    </row>
    <row r="38" spans="1:23" ht="12.75" customHeight="1" x14ac:dyDescent="0.2">
      <c r="A38" s="39">
        <v>24</v>
      </c>
      <c r="B38" s="36" t="s">
        <v>2</v>
      </c>
      <c r="C38" s="36" t="s">
        <v>84</v>
      </c>
      <c r="D38" s="36" t="s">
        <v>3</v>
      </c>
      <c r="E38" s="36" t="s">
        <v>87</v>
      </c>
      <c r="F38" s="36"/>
      <c r="G38" s="36" t="s">
        <v>4</v>
      </c>
      <c r="H38" s="59" t="s">
        <v>5</v>
      </c>
      <c r="I38" s="36">
        <v>192</v>
      </c>
      <c r="J38" s="36">
        <v>2350</v>
      </c>
      <c r="K38" s="36" t="s">
        <v>6</v>
      </c>
      <c r="L38" s="10">
        <v>12.634</v>
      </c>
      <c r="M38" s="158">
        <f>S41/$T$16</f>
        <v>86.8</v>
      </c>
      <c r="N38" s="74" t="s">
        <v>88</v>
      </c>
      <c r="O38" s="61" t="s">
        <v>83</v>
      </c>
      <c r="P38" s="154"/>
      <c r="Q38" s="147"/>
      <c r="R38" s="148">
        <v>62</v>
      </c>
      <c r="S38" s="147">
        <f>R38*$S$16</f>
        <v>76.88</v>
      </c>
      <c r="T38" s="146"/>
      <c r="U38" s="147"/>
      <c r="V38" s="152"/>
      <c r="W38" s="151"/>
    </row>
    <row r="39" spans="1:23" ht="12.75" customHeight="1" x14ac:dyDescent="0.2">
      <c r="A39" s="39">
        <v>25</v>
      </c>
      <c r="B39" s="36" t="s">
        <v>2</v>
      </c>
      <c r="C39" s="36" t="s">
        <v>84</v>
      </c>
      <c r="D39" s="36" t="s">
        <v>3</v>
      </c>
      <c r="E39" s="36" t="s">
        <v>89</v>
      </c>
      <c r="F39" s="36"/>
      <c r="G39" s="36" t="s">
        <v>4</v>
      </c>
      <c r="H39" s="59" t="s">
        <v>29</v>
      </c>
      <c r="I39" s="36">
        <v>192</v>
      </c>
      <c r="J39" s="36" t="s">
        <v>23</v>
      </c>
      <c r="K39" s="36" t="s">
        <v>6</v>
      </c>
      <c r="L39" s="10">
        <v>42.863999999999997</v>
      </c>
      <c r="M39" s="158">
        <f>S42/$T$16</f>
        <v>104.51428571428572</v>
      </c>
      <c r="N39" s="74"/>
      <c r="O39" s="61"/>
      <c r="P39" s="154"/>
      <c r="Q39" s="147"/>
      <c r="R39" s="148">
        <v>59</v>
      </c>
      <c r="S39" s="147">
        <f>R39*$S$16</f>
        <v>73.16</v>
      </c>
      <c r="T39" s="146"/>
      <c r="U39" s="147"/>
      <c r="V39" s="152"/>
      <c r="W39" s="151"/>
    </row>
    <row r="40" spans="1:23" ht="12.75" customHeight="1" x14ac:dyDescent="0.2">
      <c r="A40" s="33">
        <v>26</v>
      </c>
      <c r="B40" s="36" t="s">
        <v>2</v>
      </c>
      <c r="C40" s="36" t="s">
        <v>84</v>
      </c>
      <c r="D40" s="36" t="s">
        <v>3</v>
      </c>
      <c r="E40" s="36" t="s">
        <v>87</v>
      </c>
      <c r="F40" s="36" t="s">
        <v>11</v>
      </c>
      <c r="G40" s="36" t="s">
        <v>26</v>
      </c>
      <c r="H40" s="59" t="s">
        <v>31</v>
      </c>
      <c r="I40" s="36">
        <v>180</v>
      </c>
      <c r="J40" s="36" t="s">
        <v>90</v>
      </c>
      <c r="K40" s="36" t="s">
        <v>8</v>
      </c>
      <c r="L40" s="10">
        <v>35.01</v>
      </c>
      <c r="M40" s="158">
        <f>S43/$T$16</f>
        <v>69.085714285714289</v>
      </c>
      <c r="N40" s="74" t="s">
        <v>88</v>
      </c>
      <c r="O40" s="37" t="s">
        <v>28</v>
      </c>
      <c r="P40" s="154"/>
      <c r="Q40" s="147"/>
      <c r="R40" s="148">
        <v>37</v>
      </c>
      <c r="S40" s="147">
        <f>R40*$S$16</f>
        <v>45.88</v>
      </c>
      <c r="T40" s="146"/>
      <c r="U40" s="147"/>
      <c r="V40" s="152"/>
      <c r="W40" s="151"/>
    </row>
    <row r="41" spans="1:23" ht="12.75" customHeight="1" x14ac:dyDescent="0.2">
      <c r="A41" s="33">
        <v>27</v>
      </c>
      <c r="B41" s="36" t="s">
        <v>2</v>
      </c>
      <c r="C41" s="36" t="s">
        <v>84</v>
      </c>
      <c r="D41" s="36" t="s">
        <v>3</v>
      </c>
      <c r="E41" s="36" t="s">
        <v>91</v>
      </c>
      <c r="F41" s="36"/>
      <c r="G41" s="36" t="s">
        <v>4</v>
      </c>
      <c r="H41" s="59" t="s">
        <v>29</v>
      </c>
      <c r="I41" s="36">
        <v>192</v>
      </c>
      <c r="J41" s="36" t="s">
        <v>23</v>
      </c>
      <c r="K41" s="36" t="s">
        <v>6</v>
      </c>
      <c r="L41" s="10">
        <v>44.226999999999997</v>
      </c>
      <c r="M41" s="158">
        <f>S44/$T$16</f>
        <v>100.97142857142856</v>
      </c>
      <c r="N41" s="60" t="s">
        <v>62</v>
      </c>
      <c r="O41" s="61" t="s">
        <v>92</v>
      </c>
      <c r="P41" s="154"/>
      <c r="Q41" s="147"/>
      <c r="R41" s="148">
        <v>49</v>
      </c>
      <c r="S41" s="147">
        <f>R41*$S$16</f>
        <v>60.76</v>
      </c>
      <c r="T41" s="146"/>
      <c r="U41" s="147"/>
      <c r="V41" s="152"/>
      <c r="W41" s="151"/>
    </row>
    <row r="42" spans="1:23" ht="12.75" customHeight="1" x14ac:dyDescent="0.2">
      <c r="A42" s="33">
        <v>28</v>
      </c>
      <c r="B42" s="36" t="s">
        <v>2</v>
      </c>
      <c r="C42" s="36" t="s">
        <v>84</v>
      </c>
      <c r="D42" s="36" t="s">
        <v>3</v>
      </c>
      <c r="E42" s="70" t="s">
        <v>95</v>
      </c>
      <c r="F42" s="70"/>
      <c r="G42" s="70" t="s">
        <v>4</v>
      </c>
      <c r="H42" s="95" t="s">
        <v>5</v>
      </c>
      <c r="I42" s="70">
        <v>240</v>
      </c>
      <c r="J42" s="70" t="s">
        <v>96</v>
      </c>
      <c r="K42" s="70" t="s">
        <v>6</v>
      </c>
      <c r="L42" s="10">
        <v>13.223999999999997</v>
      </c>
      <c r="M42" s="158">
        <f>S45/$T$16</f>
        <v>100.97142857142856</v>
      </c>
      <c r="N42" s="96" t="s">
        <v>69</v>
      </c>
      <c r="O42" s="61" t="s">
        <v>92</v>
      </c>
      <c r="P42" s="154"/>
      <c r="Q42" s="147"/>
      <c r="R42" s="148">
        <v>59</v>
      </c>
      <c r="S42" s="147">
        <f>R42*$S$16</f>
        <v>73.16</v>
      </c>
      <c r="T42" s="146"/>
      <c r="U42" s="147"/>
      <c r="V42" s="152"/>
      <c r="W42" s="151"/>
    </row>
    <row r="43" spans="1:23" ht="12.75" customHeight="1" thickBot="1" x14ac:dyDescent="0.25">
      <c r="A43" s="46">
        <v>29</v>
      </c>
      <c r="B43" s="75" t="s">
        <v>2</v>
      </c>
      <c r="C43" s="75" t="s">
        <v>84</v>
      </c>
      <c r="D43" s="75" t="s">
        <v>3</v>
      </c>
      <c r="E43" s="75" t="s">
        <v>97</v>
      </c>
      <c r="F43" s="75"/>
      <c r="G43" s="75" t="s">
        <v>4</v>
      </c>
      <c r="H43" s="76" t="s">
        <v>5</v>
      </c>
      <c r="I43" s="75">
        <v>240</v>
      </c>
      <c r="J43" s="75" t="s">
        <v>98</v>
      </c>
      <c r="K43" s="75" t="s">
        <v>6</v>
      </c>
      <c r="L43" s="51">
        <v>15.45</v>
      </c>
      <c r="M43" s="160">
        <f>S46/$T$16</f>
        <v>86.8</v>
      </c>
      <c r="N43" s="77" t="s">
        <v>99</v>
      </c>
      <c r="O43" s="78"/>
      <c r="P43" s="154"/>
      <c r="Q43" s="147"/>
      <c r="R43" s="148">
        <v>39</v>
      </c>
      <c r="S43" s="147">
        <f>R43*$S$16</f>
        <v>48.36</v>
      </c>
      <c r="T43" s="146"/>
      <c r="U43" s="147"/>
      <c r="V43" s="152"/>
      <c r="W43" s="151"/>
    </row>
    <row r="44" spans="1:23" ht="12.75" customHeight="1" x14ac:dyDescent="0.2">
      <c r="A44" s="24">
        <v>30</v>
      </c>
      <c r="B44" s="25" t="s">
        <v>32</v>
      </c>
      <c r="C44" s="26" t="s">
        <v>84</v>
      </c>
      <c r="D44" s="26" t="s">
        <v>3</v>
      </c>
      <c r="E44" s="26" t="s">
        <v>100</v>
      </c>
      <c r="F44" s="26" t="s">
        <v>11</v>
      </c>
      <c r="G44" s="26" t="s">
        <v>12</v>
      </c>
      <c r="H44" s="27" t="s">
        <v>5</v>
      </c>
      <c r="I44" s="26">
        <v>120</v>
      </c>
      <c r="J44" s="26">
        <v>600</v>
      </c>
      <c r="K44" s="26" t="s">
        <v>8</v>
      </c>
      <c r="L44" s="29">
        <v>70.27</v>
      </c>
      <c r="M44" s="157">
        <f>S47/$T$16</f>
        <v>99.2</v>
      </c>
      <c r="N44" s="30" t="s">
        <v>101</v>
      </c>
      <c r="O44" s="56"/>
      <c r="P44" s="154"/>
      <c r="Q44" s="147"/>
      <c r="R44" s="148">
        <v>57</v>
      </c>
      <c r="S44" s="147">
        <f>R44*$S$16</f>
        <v>70.679999999999993</v>
      </c>
      <c r="T44" s="146"/>
      <c r="U44" s="147"/>
      <c r="V44" s="152"/>
      <c r="W44" s="151"/>
    </row>
    <row r="45" spans="1:23" ht="12.75" customHeight="1" x14ac:dyDescent="0.2">
      <c r="A45" s="39">
        <v>31</v>
      </c>
      <c r="B45" s="6" t="s">
        <v>32</v>
      </c>
      <c r="C45" s="7" t="s">
        <v>84</v>
      </c>
      <c r="D45" s="7" t="s">
        <v>3</v>
      </c>
      <c r="E45" s="7" t="s">
        <v>102</v>
      </c>
      <c r="F45" s="7"/>
      <c r="G45" s="7" t="s">
        <v>4</v>
      </c>
      <c r="H45" s="8" t="s">
        <v>30</v>
      </c>
      <c r="I45" s="7">
        <v>90</v>
      </c>
      <c r="J45" s="7">
        <v>700</v>
      </c>
      <c r="K45" s="7" t="s">
        <v>8</v>
      </c>
      <c r="L45" s="10">
        <v>103</v>
      </c>
      <c r="M45" s="158">
        <f>S48/$T$16</f>
        <v>69.085714285714289</v>
      </c>
      <c r="N45" s="34" t="s">
        <v>103</v>
      </c>
      <c r="O45" s="57"/>
      <c r="P45" s="154"/>
      <c r="Q45" s="147"/>
      <c r="R45" s="148">
        <v>57</v>
      </c>
      <c r="S45" s="147">
        <f>R45*$S$16</f>
        <v>70.679999999999993</v>
      </c>
      <c r="T45" s="146"/>
      <c r="U45" s="147"/>
      <c r="V45" s="152"/>
      <c r="W45" s="151"/>
    </row>
    <row r="46" spans="1:23" s="93" customFormat="1" ht="12.75" customHeight="1" x14ac:dyDescent="0.2">
      <c r="A46" s="33">
        <v>32</v>
      </c>
      <c r="B46" s="58" t="s">
        <v>32</v>
      </c>
      <c r="C46" s="36" t="s">
        <v>84</v>
      </c>
      <c r="D46" s="36" t="s">
        <v>3</v>
      </c>
      <c r="E46" s="36" t="s">
        <v>102</v>
      </c>
      <c r="F46" s="36"/>
      <c r="G46" s="2" t="s">
        <v>4</v>
      </c>
      <c r="H46" s="59" t="s">
        <v>7</v>
      </c>
      <c r="I46" s="2">
        <v>70</v>
      </c>
      <c r="J46" s="2">
        <v>490</v>
      </c>
      <c r="K46" s="36" t="s">
        <v>8</v>
      </c>
      <c r="L46" s="10">
        <v>48.774000000000001</v>
      </c>
      <c r="M46" s="158">
        <f>S49/$T$16</f>
        <v>68.908571428571435</v>
      </c>
      <c r="N46" s="34" t="s">
        <v>103</v>
      </c>
      <c r="O46" s="97"/>
      <c r="P46" s="155"/>
      <c r="Q46" s="147"/>
      <c r="R46" s="148">
        <v>49</v>
      </c>
      <c r="S46" s="147">
        <f>R46*$S$16</f>
        <v>60.76</v>
      </c>
      <c r="T46" s="146"/>
      <c r="U46" s="147"/>
      <c r="V46" s="152"/>
      <c r="W46" s="151"/>
    </row>
    <row r="47" spans="1:23" ht="12.75" customHeight="1" x14ac:dyDescent="0.2">
      <c r="A47" s="33">
        <v>33</v>
      </c>
      <c r="B47" s="58" t="s">
        <v>32</v>
      </c>
      <c r="C47" s="36" t="s">
        <v>84</v>
      </c>
      <c r="D47" s="36" t="s">
        <v>3</v>
      </c>
      <c r="E47" s="126" t="s">
        <v>104</v>
      </c>
      <c r="F47" s="36"/>
      <c r="G47" s="2" t="s">
        <v>4</v>
      </c>
      <c r="H47" s="59" t="s">
        <v>7</v>
      </c>
      <c r="I47" s="2">
        <v>70</v>
      </c>
      <c r="J47" s="2">
        <v>490</v>
      </c>
      <c r="K47" s="36" t="s">
        <v>8</v>
      </c>
      <c r="L47" s="10">
        <v>31.556000000000001</v>
      </c>
      <c r="M47" s="158">
        <f>S50/$T$16</f>
        <v>76.171428571428578</v>
      </c>
      <c r="N47" s="127" t="s">
        <v>105</v>
      </c>
      <c r="O47" s="128"/>
      <c r="P47" s="154"/>
      <c r="Q47" s="147"/>
      <c r="R47" s="148">
        <v>56</v>
      </c>
      <c r="S47" s="147">
        <f>R47*$S$16</f>
        <v>69.44</v>
      </c>
      <c r="T47" s="146"/>
      <c r="U47" s="147"/>
      <c r="V47" s="152"/>
      <c r="W47" s="151"/>
    </row>
    <row r="48" spans="1:23" s="93" customFormat="1" ht="12.75" customHeight="1" x14ac:dyDescent="0.2">
      <c r="A48" s="33">
        <v>34</v>
      </c>
      <c r="B48" s="58" t="s">
        <v>32</v>
      </c>
      <c r="C48" s="36" t="s">
        <v>84</v>
      </c>
      <c r="D48" s="36" t="s">
        <v>3</v>
      </c>
      <c r="E48" s="18" t="s">
        <v>13</v>
      </c>
      <c r="F48" s="36" t="s">
        <v>11</v>
      </c>
      <c r="G48" s="36" t="s">
        <v>106</v>
      </c>
      <c r="H48" s="59" t="s">
        <v>5</v>
      </c>
      <c r="I48" s="36">
        <v>152</v>
      </c>
      <c r="J48" s="36">
        <v>700</v>
      </c>
      <c r="K48" s="36" t="s">
        <v>8</v>
      </c>
      <c r="L48" s="10">
        <v>9.7930000000000064</v>
      </c>
      <c r="M48" s="158">
        <f>S51/$T$16</f>
        <v>81.485714285714295</v>
      </c>
      <c r="N48" s="34" t="s">
        <v>107</v>
      </c>
      <c r="O48" s="94"/>
      <c r="P48" s="155"/>
      <c r="Q48" s="147"/>
      <c r="R48" s="148">
        <v>39</v>
      </c>
      <c r="S48" s="147">
        <f>R48*$S$16</f>
        <v>48.36</v>
      </c>
      <c r="T48" s="146"/>
      <c r="U48" s="147"/>
      <c r="V48" s="152"/>
      <c r="W48" s="151"/>
    </row>
    <row r="49" spans="1:23" ht="12.75" customHeight="1" x14ac:dyDescent="0.2">
      <c r="A49" s="33">
        <v>35</v>
      </c>
      <c r="B49" s="58" t="s">
        <v>32</v>
      </c>
      <c r="C49" s="36" t="s">
        <v>84</v>
      </c>
      <c r="D49" s="36" t="s">
        <v>3</v>
      </c>
      <c r="E49" s="36" t="s">
        <v>13</v>
      </c>
      <c r="F49" s="36"/>
      <c r="G49" s="2" t="s">
        <v>4</v>
      </c>
      <c r="H49" s="59" t="s">
        <v>5</v>
      </c>
      <c r="I49" s="2">
        <v>120</v>
      </c>
      <c r="J49" s="2">
        <v>600</v>
      </c>
      <c r="K49" s="36" t="s">
        <v>8</v>
      </c>
      <c r="L49" s="10">
        <v>71.135999999999996</v>
      </c>
      <c r="M49" s="158">
        <f>S52/$T$16</f>
        <v>122.22857142857144</v>
      </c>
      <c r="N49" s="34" t="s">
        <v>107</v>
      </c>
      <c r="O49" s="61"/>
      <c r="P49" s="154"/>
      <c r="Q49" s="147"/>
      <c r="R49" s="148">
        <v>38.9</v>
      </c>
      <c r="S49" s="147">
        <f>R49*$S$16</f>
        <v>48.235999999999997</v>
      </c>
      <c r="T49" s="146"/>
      <c r="U49" s="147"/>
      <c r="V49" s="152"/>
      <c r="W49" s="151"/>
    </row>
    <row r="50" spans="1:23" ht="12.75" customHeight="1" x14ac:dyDescent="0.2">
      <c r="A50" s="39">
        <v>36</v>
      </c>
      <c r="B50" s="58" t="s">
        <v>32</v>
      </c>
      <c r="C50" s="36" t="s">
        <v>84</v>
      </c>
      <c r="D50" s="36" t="s">
        <v>3</v>
      </c>
      <c r="E50" s="36" t="s">
        <v>13</v>
      </c>
      <c r="F50" s="36"/>
      <c r="G50" s="2" t="s">
        <v>4</v>
      </c>
      <c r="H50" s="59" t="s">
        <v>5</v>
      </c>
      <c r="I50" s="2">
        <v>120</v>
      </c>
      <c r="J50" s="2">
        <v>600</v>
      </c>
      <c r="K50" s="36" t="s">
        <v>8</v>
      </c>
      <c r="L50" s="10">
        <v>14.4</v>
      </c>
      <c r="M50" s="158">
        <f>S53/$T$16</f>
        <v>79.714285714285708</v>
      </c>
      <c r="N50" s="34" t="s">
        <v>107</v>
      </c>
      <c r="O50" s="61" t="s">
        <v>71</v>
      </c>
      <c r="P50" s="154"/>
      <c r="Q50" s="147"/>
      <c r="R50" s="148">
        <v>43</v>
      </c>
      <c r="S50" s="147">
        <f>R50*$S$16</f>
        <v>53.32</v>
      </c>
      <c r="T50" s="146"/>
      <c r="U50" s="147"/>
      <c r="V50" s="152"/>
      <c r="W50" s="151"/>
    </row>
    <row r="51" spans="1:23" ht="12.75" customHeight="1" x14ac:dyDescent="0.2">
      <c r="A51" s="39">
        <v>37</v>
      </c>
      <c r="B51" s="58" t="s">
        <v>32</v>
      </c>
      <c r="C51" s="36" t="s">
        <v>84</v>
      </c>
      <c r="D51" s="36" t="s">
        <v>3</v>
      </c>
      <c r="E51" s="36" t="s">
        <v>108</v>
      </c>
      <c r="F51" s="36" t="s">
        <v>25</v>
      </c>
      <c r="G51" s="2" t="s">
        <v>9</v>
      </c>
      <c r="H51" s="59" t="s">
        <v>7</v>
      </c>
      <c r="I51" s="2">
        <v>70</v>
      </c>
      <c r="J51" s="2">
        <v>490</v>
      </c>
      <c r="K51" s="36" t="s">
        <v>8</v>
      </c>
      <c r="L51" s="10">
        <v>30.942</v>
      </c>
      <c r="M51" s="158">
        <f>S54/$T$16</f>
        <v>62.177142857142861</v>
      </c>
      <c r="N51" s="34" t="s">
        <v>109</v>
      </c>
      <c r="O51" s="61"/>
      <c r="P51" s="154"/>
      <c r="Q51" s="147"/>
      <c r="R51" s="148">
        <v>46</v>
      </c>
      <c r="S51" s="147">
        <f>R51*$S$16</f>
        <v>57.04</v>
      </c>
      <c r="T51" s="146"/>
      <c r="U51" s="147"/>
      <c r="V51" s="152"/>
      <c r="W51" s="151"/>
    </row>
    <row r="52" spans="1:23" ht="12.75" customHeight="1" x14ac:dyDescent="0.2">
      <c r="A52" s="33">
        <v>38</v>
      </c>
      <c r="B52" s="6" t="s">
        <v>32</v>
      </c>
      <c r="C52" s="7" t="s">
        <v>84</v>
      </c>
      <c r="D52" s="7" t="s">
        <v>3</v>
      </c>
      <c r="E52" s="7" t="s">
        <v>108</v>
      </c>
      <c r="F52" s="7" t="s">
        <v>11</v>
      </c>
      <c r="G52" s="7" t="s">
        <v>9</v>
      </c>
      <c r="H52" s="8" t="s">
        <v>29</v>
      </c>
      <c r="I52" s="7">
        <v>120</v>
      </c>
      <c r="J52" s="7">
        <v>600</v>
      </c>
      <c r="K52" s="7" t="s">
        <v>8</v>
      </c>
      <c r="L52" s="10">
        <v>48.96</v>
      </c>
      <c r="M52" s="158">
        <f>S55/$T$16</f>
        <v>76.171428571428578</v>
      </c>
      <c r="N52" s="34" t="s">
        <v>109</v>
      </c>
      <c r="O52" s="57"/>
      <c r="P52" s="154"/>
      <c r="Q52" s="147"/>
      <c r="R52" s="148">
        <v>69</v>
      </c>
      <c r="S52" s="147">
        <f>R52*$S$16</f>
        <v>85.56</v>
      </c>
      <c r="T52" s="146"/>
      <c r="U52" s="147"/>
      <c r="V52" s="152"/>
      <c r="W52" s="151"/>
    </row>
    <row r="53" spans="1:23" ht="12.75" customHeight="1" x14ac:dyDescent="0.2">
      <c r="A53" s="33">
        <v>39</v>
      </c>
      <c r="B53" s="6" t="s">
        <v>32</v>
      </c>
      <c r="C53" s="7" t="s">
        <v>84</v>
      </c>
      <c r="D53" s="7" t="s">
        <v>3</v>
      </c>
      <c r="E53" s="7" t="s">
        <v>110</v>
      </c>
      <c r="F53" s="7"/>
      <c r="G53" s="7" t="s">
        <v>4</v>
      </c>
      <c r="H53" s="8" t="s">
        <v>30</v>
      </c>
      <c r="I53" s="7">
        <v>90</v>
      </c>
      <c r="J53" s="7">
        <v>700</v>
      </c>
      <c r="K53" s="7" t="s">
        <v>8</v>
      </c>
      <c r="L53" s="10">
        <v>208.54399999999998</v>
      </c>
      <c r="M53" s="158">
        <f>S56/$T$16</f>
        <v>69.085714285714289</v>
      </c>
      <c r="N53" s="80" t="s">
        <v>111</v>
      </c>
      <c r="O53" s="57"/>
      <c r="P53" s="154"/>
      <c r="Q53" s="147"/>
      <c r="R53" s="148">
        <v>45</v>
      </c>
      <c r="S53" s="147">
        <f>R53*$S$16</f>
        <v>55.8</v>
      </c>
      <c r="T53" s="146"/>
      <c r="U53" s="147"/>
      <c r="V53" s="152"/>
      <c r="W53" s="151"/>
    </row>
    <row r="54" spans="1:23" ht="12.75" customHeight="1" x14ac:dyDescent="0.2">
      <c r="A54" s="33">
        <v>40</v>
      </c>
      <c r="B54" s="6" t="s">
        <v>32</v>
      </c>
      <c r="C54" s="7" t="s">
        <v>84</v>
      </c>
      <c r="D54" s="7" t="s">
        <v>3</v>
      </c>
      <c r="E54" s="7" t="s">
        <v>112</v>
      </c>
      <c r="F54" s="7"/>
      <c r="G54" s="7" t="s">
        <v>4</v>
      </c>
      <c r="H54" s="8" t="s">
        <v>5</v>
      </c>
      <c r="I54" s="7">
        <v>100</v>
      </c>
      <c r="J54" s="7">
        <v>600</v>
      </c>
      <c r="K54" s="7" t="s">
        <v>8</v>
      </c>
      <c r="L54" s="10">
        <v>45.480000000000004</v>
      </c>
      <c r="M54" s="158">
        <f>S57/$T$16</f>
        <v>99.2</v>
      </c>
      <c r="N54" s="80" t="s">
        <v>111</v>
      </c>
      <c r="O54" s="57" t="s">
        <v>113</v>
      </c>
      <c r="P54" s="154"/>
      <c r="Q54" s="147"/>
      <c r="R54" s="148">
        <v>35.1</v>
      </c>
      <c r="S54" s="147">
        <f>R54*$S$16</f>
        <v>43.524000000000001</v>
      </c>
      <c r="T54" s="146"/>
      <c r="U54" s="147"/>
      <c r="V54" s="152"/>
      <c r="W54" s="151"/>
    </row>
    <row r="55" spans="1:23" ht="12.75" customHeight="1" x14ac:dyDescent="0.2">
      <c r="A55" s="33">
        <v>41</v>
      </c>
      <c r="B55" s="6" t="s">
        <v>32</v>
      </c>
      <c r="C55" s="7" t="s">
        <v>84</v>
      </c>
      <c r="D55" s="7" t="s">
        <v>3</v>
      </c>
      <c r="E55" s="7" t="s">
        <v>16</v>
      </c>
      <c r="F55" s="7" t="s">
        <v>82</v>
      </c>
      <c r="G55" s="7" t="s">
        <v>4</v>
      </c>
      <c r="H55" s="8" t="s">
        <v>5</v>
      </c>
      <c r="I55" s="7">
        <v>100</v>
      </c>
      <c r="J55" s="7">
        <v>500</v>
      </c>
      <c r="K55" s="7" t="s">
        <v>8</v>
      </c>
      <c r="L55" s="10">
        <v>21.299999999999997</v>
      </c>
      <c r="M55" s="158">
        <f>S58/$T$16</f>
        <v>86.8</v>
      </c>
      <c r="N55" s="34" t="s">
        <v>114</v>
      </c>
      <c r="O55" s="57"/>
      <c r="P55" s="154"/>
      <c r="Q55" s="147"/>
      <c r="R55" s="148">
        <v>43</v>
      </c>
      <c r="S55" s="147">
        <f>R55*$S$16</f>
        <v>53.32</v>
      </c>
      <c r="T55" s="146"/>
      <c r="U55" s="147"/>
      <c r="V55" s="152"/>
      <c r="W55" s="151"/>
    </row>
    <row r="56" spans="1:23" ht="12.75" customHeight="1" x14ac:dyDescent="0.2">
      <c r="A56" s="39">
        <v>42</v>
      </c>
      <c r="B56" s="58" t="s">
        <v>32</v>
      </c>
      <c r="C56" s="36" t="s">
        <v>84</v>
      </c>
      <c r="D56" s="36" t="s">
        <v>3</v>
      </c>
      <c r="E56" s="36" t="s">
        <v>16</v>
      </c>
      <c r="F56" s="36" t="s">
        <v>11</v>
      </c>
      <c r="G56" s="2" t="s">
        <v>9</v>
      </c>
      <c r="H56" s="59" t="s">
        <v>7</v>
      </c>
      <c r="I56" s="2">
        <v>90</v>
      </c>
      <c r="J56" s="2">
        <v>600</v>
      </c>
      <c r="K56" s="36" t="s">
        <v>8</v>
      </c>
      <c r="L56" s="10">
        <v>21.275999999999989</v>
      </c>
      <c r="M56" s="158">
        <f>S59/$T$16</f>
        <v>84.674285714285716</v>
      </c>
      <c r="N56" s="34" t="s">
        <v>114</v>
      </c>
      <c r="O56" s="61"/>
      <c r="P56" s="154"/>
      <c r="Q56" s="147"/>
      <c r="R56" s="148">
        <v>39</v>
      </c>
      <c r="S56" s="147">
        <f>R56*$S$16</f>
        <v>48.36</v>
      </c>
      <c r="T56" s="146"/>
      <c r="U56" s="147"/>
      <c r="V56" s="152"/>
      <c r="W56" s="151"/>
    </row>
    <row r="57" spans="1:23" ht="12" customHeight="1" x14ac:dyDescent="0.2">
      <c r="A57" s="39">
        <v>43</v>
      </c>
      <c r="B57" s="58" t="s">
        <v>32</v>
      </c>
      <c r="C57" s="36" t="s">
        <v>84</v>
      </c>
      <c r="D57" s="36" t="s">
        <v>3</v>
      </c>
      <c r="E57" s="36" t="s">
        <v>16</v>
      </c>
      <c r="F57" s="36" t="s">
        <v>11</v>
      </c>
      <c r="G57" s="2" t="s">
        <v>9</v>
      </c>
      <c r="H57" s="8" t="s">
        <v>33</v>
      </c>
      <c r="I57" s="12">
        <v>120</v>
      </c>
      <c r="J57" s="12">
        <v>590</v>
      </c>
      <c r="K57" s="7" t="s">
        <v>8</v>
      </c>
      <c r="L57" s="45">
        <v>56.64</v>
      </c>
      <c r="M57" s="158">
        <f>S60/$T$16</f>
        <v>122.22857142857144</v>
      </c>
      <c r="N57" s="34" t="s">
        <v>114</v>
      </c>
      <c r="O57" s="94"/>
      <c r="P57" s="154"/>
      <c r="Q57" s="147"/>
      <c r="R57" s="148">
        <v>56</v>
      </c>
      <c r="S57" s="147">
        <f>R57*$S$16</f>
        <v>69.44</v>
      </c>
      <c r="T57" s="146"/>
      <c r="U57" s="147"/>
      <c r="V57" s="152"/>
      <c r="W57" s="151"/>
    </row>
    <row r="58" spans="1:23" ht="12.75" customHeight="1" x14ac:dyDescent="0.2">
      <c r="A58" s="33">
        <v>44</v>
      </c>
      <c r="B58" s="6" t="s">
        <v>32</v>
      </c>
      <c r="C58" s="7" t="s">
        <v>84</v>
      </c>
      <c r="D58" s="7" t="s">
        <v>3</v>
      </c>
      <c r="E58" s="7" t="s">
        <v>93</v>
      </c>
      <c r="F58" s="7" t="s">
        <v>25</v>
      </c>
      <c r="G58" s="7" t="s">
        <v>4</v>
      </c>
      <c r="H58" s="8" t="s">
        <v>5</v>
      </c>
      <c r="I58" s="7">
        <v>100</v>
      </c>
      <c r="J58" s="7">
        <v>600</v>
      </c>
      <c r="K58" s="7" t="s">
        <v>8</v>
      </c>
      <c r="L58" s="10">
        <v>250.60000000000002</v>
      </c>
      <c r="M58" s="158">
        <f>S61/$T$16</f>
        <v>102.74285714285715</v>
      </c>
      <c r="N58" s="34" t="s">
        <v>94</v>
      </c>
      <c r="O58" s="57"/>
      <c r="P58" s="154"/>
      <c r="Q58" s="147"/>
      <c r="R58" s="148">
        <v>49</v>
      </c>
      <c r="S58" s="147">
        <f>R58*$S$16</f>
        <v>60.76</v>
      </c>
      <c r="T58" s="146"/>
      <c r="U58" s="147"/>
      <c r="V58" s="152"/>
      <c r="W58" s="151"/>
    </row>
    <row r="59" spans="1:23" ht="12.75" customHeight="1" x14ac:dyDescent="0.2">
      <c r="A59" s="33">
        <v>45</v>
      </c>
      <c r="B59" s="81" t="s">
        <v>32</v>
      </c>
      <c r="C59" s="81" t="s">
        <v>84</v>
      </c>
      <c r="D59" s="81" t="s">
        <v>3</v>
      </c>
      <c r="E59" s="81" t="s">
        <v>115</v>
      </c>
      <c r="F59" s="81"/>
      <c r="G59" s="81" t="s">
        <v>4</v>
      </c>
      <c r="H59" s="82" t="s">
        <v>7</v>
      </c>
      <c r="I59" s="81">
        <v>90</v>
      </c>
      <c r="J59" s="81">
        <v>600</v>
      </c>
      <c r="K59" s="81" t="s">
        <v>8</v>
      </c>
      <c r="L59" s="83">
        <v>235.44</v>
      </c>
      <c r="M59" s="158">
        <f>S62/$T$16</f>
        <v>93.885714285714286</v>
      </c>
      <c r="N59" s="34" t="s">
        <v>116</v>
      </c>
      <c r="O59" s="84"/>
      <c r="P59" s="154"/>
      <c r="Q59" s="147"/>
      <c r="R59" s="148">
        <v>47.8</v>
      </c>
      <c r="S59" s="147">
        <f>R59*$S$16</f>
        <v>59.271999999999998</v>
      </c>
      <c r="T59" s="146"/>
      <c r="U59" s="147"/>
      <c r="V59" s="152"/>
      <c r="W59" s="151"/>
    </row>
    <row r="60" spans="1:23" ht="12.75" customHeight="1" x14ac:dyDescent="0.2">
      <c r="A60" s="33">
        <v>46</v>
      </c>
      <c r="B60" s="81" t="s">
        <v>32</v>
      </c>
      <c r="C60" s="81" t="s">
        <v>84</v>
      </c>
      <c r="D60" s="81" t="s">
        <v>3</v>
      </c>
      <c r="E60" s="81" t="s">
        <v>115</v>
      </c>
      <c r="F60" s="81" t="s">
        <v>11</v>
      </c>
      <c r="G60" s="81" t="s">
        <v>9</v>
      </c>
      <c r="H60" s="82" t="s">
        <v>7</v>
      </c>
      <c r="I60" s="81">
        <v>90</v>
      </c>
      <c r="J60" s="81">
        <v>600</v>
      </c>
      <c r="K60" s="81" t="s">
        <v>8</v>
      </c>
      <c r="L60" s="83">
        <v>14.58</v>
      </c>
      <c r="M60" s="158">
        <f>S63/$T$16</f>
        <v>90.342857142857156</v>
      </c>
      <c r="N60" s="34" t="s">
        <v>116</v>
      </c>
      <c r="O60" s="84"/>
      <c r="P60" s="154"/>
      <c r="Q60" s="147"/>
      <c r="R60" s="148">
        <v>69</v>
      </c>
      <c r="S60" s="147">
        <f>R60*$S$16</f>
        <v>85.56</v>
      </c>
      <c r="T60" s="146"/>
      <c r="U60" s="147"/>
      <c r="V60" s="152"/>
      <c r="W60" s="151"/>
    </row>
    <row r="61" spans="1:23" ht="12.75" customHeight="1" x14ac:dyDescent="0.2">
      <c r="A61" s="33">
        <v>47</v>
      </c>
      <c r="B61" s="36" t="s">
        <v>32</v>
      </c>
      <c r="C61" s="36" t="s">
        <v>84</v>
      </c>
      <c r="D61" s="36" t="s">
        <v>3</v>
      </c>
      <c r="E61" s="36" t="s">
        <v>115</v>
      </c>
      <c r="F61" s="36"/>
      <c r="G61" s="36" t="s">
        <v>4</v>
      </c>
      <c r="H61" s="59" t="s">
        <v>33</v>
      </c>
      <c r="I61" s="36">
        <v>120</v>
      </c>
      <c r="J61" s="36">
        <v>590</v>
      </c>
      <c r="K61" s="36" t="s">
        <v>8</v>
      </c>
      <c r="L61" s="10">
        <v>98.269999999999982</v>
      </c>
      <c r="M61" s="158">
        <f>S64/$T$16</f>
        <v>99.2</v>
      </c>
      <c r="N61" s="34" t="s">
        <v>116</v>
      </c>
      <c r="O61" s="61"/>
      <c r="P61" s="154"/>
      <c r="Q61" s="147"/>
      <c r="R61" s="148">
        <v>58</v>
      </c>
      <c r="S61" s="147">
        <f>R61*$S$16</f>
        <v>71.92</v>
      </c>
      <c r="T61" s="146"/>
      <c r="U61" s="147"/>
      <c r="V61" s="152"/>
      <c r="W61" s="151"/>
    </row>
    <row r="62" spans="1:23" s="93" customFormat="1" ht="12.75" customHeight="1" x14ac:dyDescent="0.2">
      <c r="A62" s="39">
        <v>48</v>
      </c>
      <c r="B62" s="36" t="s">
        <v>32</v>
      </c>
      <c r="C62" s="36" t="s">
        <v>84</v>
      </c>
      <c r="D62" s="36" t="s">
        <v>3</v>
      </c>
      <c r="E62" s="36" t="s">
        <v>115</v>
      </c>
      <c r="F62" s="36"/>
      <c r="G62" s="36" t="s">
        <v>4</v>
      </c>
      <c r="H62" s="59" t="s">
        <v>7</v>
      </c>
      <c r="I62" s="36">
        <v>70</v>
      </c>
      <c r="J62" s="36">
        <v>490</v>
      </c>
      <c r="K62" s="36" t="s">
        <v>8</v>
      </c>
      <c r="L62" s="10">
        <v>524.79</v>
      </c>
      <c r="M62" s="158">
        <f>S65/$T$16</f>
        <v>92.114285714285728</v>
      </c>
      <c r="N62" s="34" t="s">
        <v>116</v>
      </c>
      <c r="O62" s="61"/>
      <c r="P62" s="155"/>
      <c r="Q62" s="147"/>
      <c r="R62" s="148">
        <v>53</v>
      </c>
      <c r="S62" s="147">
        <f>R62*$S$16</f>
        <v>65.72</v>
      </c>
      <c r="T62" s="146"/>
      <c r="U62" s="147"/>
      <c r="V62" s="152"/>
      <c r="W62" s="151"/>
    </row>
    <row r="63" spans="1:23" ht="12.75" customHeight="1" x14ac:dyDescent="0.2">
      <c r="A63" s="39">
        <v>49</v>
      </c>
      <c r="B63" s="36" t="s">
        <v>77</v>
      </c>
      <c r="C63" s="36" t="s">
        <v>84</v>
      </c>
      <c r="D63" s="36" t="s">
        <v>3</v>
      </c>
      <c r="E63" s="36" t="s">
        <v>115</v>
      </c>
      <c r="F63" s="36"/>
      <c r="G63" s="36" t="s">
        <v>4</v>
      </c>
      <c r="H63" s="59" t="s">
        <v>7</v>
      </c>
      <c r="I63" s="36">
        <v>70</v>
      </c>
      <c r="J63" s="36">
        <v>490</v>
      </c>
      <c r="K63" s="36" t="s">
        <v>8</v>
      </c>
      <c r="L63" s="10">
        <v>7.870000000000001</v>
      </c>
      <c r="M63" s="158">
        <f>S66/$T$16</f>
        <v>78.651428571428568</v>
      </c>
      <c r="N63" s="34" t="s">
        <v>116</v>
      </c>
      <c r="O63" s="61"/>
      <c r="P63" s="154"/>
      <c r="Q63" s="147"/>
      <c r="R63" s="148">
        <v>51</v>
      </c>
      <c r="S63" s="147">
        <f>R63*$S$16</f>
        <v>63.24</v>
      </c>
      <c r="T63" s="146"/>
      <c r="U63" s="147"/>
      <c r="V63" s="152"/>
      <c r="W63" s="151"/>
    </row>
    <row r="64" spans="1:23" ht="12.75" customHeight="1" x14ac:dyDescent="0.2">
      <c r="A64" s="33">
        <v>50</v>
      </c>
      <c r="B64" s="85" t="s">
        <v>32</v>
      </c>
      <c r="C64" s="86" t="s">
        <v>84</v>
      </c>
      <c r="D64" s="86" t="s">
        <v>3</v>
      </c>
      <c r="E64" s="86" t="s">
        <v>85</v>
      </c>
      <c r="F64" s="86"/>
      <c r="G64" s="86" t="s">
        <v>4</v>
      </c>
      <c r="H64" s="87" t="s">
        <v>7</v>
      </c>
      <c r="I64" s="86">
        <v>90</v>
      </c>
      <c r="J64" s="86">
        <v>600</v>
      </c>
      <c r="K64" s="86" t="s">
        <v>8</v>
      </c>
      <c r="L64" s="83">
        <v>33.911999999999999</v>
      </c>
      <c r="M64" s="158">
        <f>S67/$T$16</f>
        <v>72.717142857142846</v>
      </c>
      <c r="N64" s="88" t="s">
        <v>86</v>
      </c>
      <c r="O64" s="89"/>
      <c r="P64" s="154"/>
      <c r="Q64" s="147"/>
      <c r="R64" s="148">
        <v>56</v>
      </c>
      <c r="S64" s="147">
        <f>R64*$S$16</f>
        <v>69.44</v>
      </c>
      <c r="T64" s="146"/>
      <c r="U64" s="147"/>
      <c r="V64" s="152"/>
      <c r="W64" s="151"/>
    </row>
    <row r="65" spans="1:23" ht="12.75" customHeight="1" x14ac:dyDescent="0.2">
      <c r="A65" s="33">
        <v>51</v>
      </c>
      <c r="B65" s="6" t="s">
        <v>32</v>
      </c>
      <c r="C65" s="7" t="s">
        <v>84</v>
      </c>
      <c r="D65" s="7" t="s">
        <v>3</v>
      </c>
      <c r="E65" s="7" t="s">
        <v>85</v>
      </c>
      <c r="F65" s="7" t="s">
        <v>25</v>
      </c>
      <c r="G65" s="7" t="s">
        <v>9</v>
      </c>
      <c r="H65" s="8" t="s">
        <v>7</v>
      </c>
      <c r="I65" s="7">
        <v>90</v>
      </c>
      <c r="J65" s="7">
        <v>600</v>
      </c>
      <c r="K65" s="7" t="s">
        <v>8</v>
      </c>
      <c r="L65" s="10">
        <v>36.503999999999998</v>
      </c>
      <c r="M65" s="158">
        <f>S68/$T$16</f>
        <v>63.771428571428579</v>
      </c>
      <c r="N65" s="40" t="s">
        <v>86</v>
      </c>
      <c r="O65" s="57"/>
      <c r="P65" s="154"/>
      <c r="Q65" s="147"/>
      <c r="R65" s="148">
        <v>52</v>
      </c>
      <c r="S65" s="147">
        <f>R65*$S$16</f>
        <v>64.48</v>
      </c>
      <c r="T65" s="146"/>
      <c r="U65" s="147"/>
      <c r="V65" s="152"/>
      <c r="W65" s="151"/>
    </row>
    <row r="66" spans="1:23" ht="12.75" customHeight="1" thickBot="1" x14ac:dyDescent="0.25">
      <c r="A66" s="46">
        <v>52</v>
      </c>
      <c r="B66" s="47" t="s">
        <v>32</v>
      </c>
      <c r="C66" s="48" t="s">
        <v>84</v>
      </c>
      <c r="D66" s="48" t="s">
        <v>3</v>
      </c>
      <c r="E66" s="48" t="s">
        <v>85</v>
      </c>
      <c r="F66" s="48"/>
      <c r="G66" s="48" t="s">
        <v>4</v>
      </c>
      <c r="H66" s="49" t="s">
        <v>33</v>
      </c>
      <c r="I66" s="48">
        <v>120</v>
      </c>
      <c r="J66" s="48">
        <v>590</v>
      </c>
      <c r="K66" s="48" t="s">
        <v>8</v>
      </c>
      <c r="L66" s="51">
        <v>29.1</v>
      </c>
      <c r="M66" s="159">
        <f>S69/$T$16</f>
        <v>80.830285714285722</v>
      </c>
      <c r="N66" s="52" t="s">
        <v>86</v>
      </c>
      <c r="O66" s="69"/>
      <c r="P66" s="154"/>
      <c r="Q66" s="147"/>
      <c r="R66" s="148">
        <v>44.4</v>
      </c>
      <c r="S66" s="147">
        <f>R66*$S$16</f>
        <v>55.055999999999997</v>
      </c>
      <c r="T66" s="146"/>
      <c r="U66" s="147"/>
      <c r="V66" s="152"/>
      <c r="W66" s="151"/>
    </row>
    <row r="67" spans="1:23" ht="12.75" customHeight="1" x14ac:dyDescent="0.2">
      <c r="A67" s="54">
        <v>53</v>
      </c>
      <c r="B67" s="25" t="s">
        <v>117</v>
      </c>
      <c r="C67" s="26" t="s">
        <v>84</v>
      </c>
      <c r="D67" s="26" t="s">
        <v>3</v>
      </c>
      <c r="E67" s="26" t="s">
        <v>85</v>
      </c>
      <c r="F67" s="26" t="s">
        <v>25</v>
      </c>
      <c r="G67" s="26" t="s">
        <v>9</v>
      </c>
      <c r="H67" s="27" t="s">
        <v>10</v>
      </c>
      <c r="I67" s="26">
        <v>90</v>
      </c>
      <c r="J67" s="26">
        <v>610</v>
      </c>
      <c r="K67" s="26" t="s">
        <v>8</v>
      </c>
      <c r="L67" s="29">
        <v>11.55</v>
      </c>
      <c r="M67" s="157">
        <f>S70/$T$16</f>
        <v>70.857142857142861</v>
      </c>
      <c r="N67" s="55" t="s">
        <v>86</v>
      </c>
      <c r="O67" s="56"/>
      <c r="P67" s="154"/>
      <c r="Q67" s="147"/>
      <c r="R67" s="148">
        <v>41.05</v>
      </c>
      <c r="S67" s="147">
        <f>R67*$S$16</f>
        <v>50.901999999999994</v>
      </c>
      <c r="T67" s="146"/>
      <c r="U67" s="147"/>
      <c r="V67" s="152"/>
      <c r="W67" s="151"/>
    </row>
    <row r="68" spans="1:23" ht="12.75" customHeight="1" x14ac:dyDescent="0.2">
      <c r="A68" s="39">
        <v>54</v>
      </c>
      <c r="B68" s="6" t="s">
        <v>118</v>
      </c>
      <c r="C68" s="7" t="s">
        <v>84</v>
      </c>
      <c r="D68" s="7" t="s">
        <v>3</v>
      </c>
      <c r="E68" s="7" t="s">
        <v>85</v>
      </c>
      <c r="F68" s="7" t="s">
        <v>25</v>
      </c>
      <c r="G68" s="7" t="s">
        <v>9</v>
      </c>
      <c r="H68" s="8" t="s">
        <v>10</v>
      </c>
      <c r="I68" s="7">
        <v>90</v>
      </c>
      <c r="J68" s="7">
        <v>610</v>
      </c>
      <c r="K68" s="7" t="s">
        <v>8</v>
      </c>
      <c r="L68" s="10">
        <v>6.93</v>
      </c>
      <c r="M68" s="158">
        <f>S71/$T$16</f>
        <v>70.857142857142861</v>
      </c>
      <c r="N68" s="40" t="s">
        <v>86</v>
      </c>
      <c r="O68" s="57"/>
      <c r="P68" s="154"/>
      <c r="Q68" s="147"/>
      <c r="R68" s="148">
        <v>36</v>
      </c>
      <c r="S68" s="147">
        <f>R68*$S$16</f>
        <v>44.64</v>
      </c>
      <c r="T68" s="146"/>
      <c r="U68" s="147"/>
      <c r="V68" s="152"/>
      <c r="W68" s="151"/>
    </row>
    <row r="69" spans="1:23" s="93" customFormat="1" ht="12.75" customHeight="1" x14ac:dyDescent="0.2">
      <c r="A69" s="39">
        <v>55</v>
      </c>
      <c r="B69" s="36" t="s">
        <v>34</v>
      </c>
      <c r="C69" s="36" t="s">
        <v>84</v>
      </c>
      <c r="D69" s="36" t="s">
        <v>3</v>
      </c>
      <c r="E69" s="36" t="s">
        <v>16</v>
      </c>
      <c r="F69" s="36"/>
      <c r="G69" s="36" t="s">
        <v>9</v>
      </c>
      <c r="H69" s="95" t="s">
        <v>10</v>
      </c>
      <c r="I69" s="70">
        <v>90</v>
      </c>
      <c r="J69" s="70">
        <v>610</v>
      </c>
      <c r="K69" s="70" t="s">
        <v>8</v>
      </c>
      <c r="L69" s="10">
        <v>289.98100000000005</v>
      </c>
      <c r="M69" s="158">
        <f>S72/$T$16</f>
        <v>109.82857142857142</v>
      </c>
      <c r="N69" s="34" t="s">
        <v>114</v>
      </c>
      <c r="O69" s="57"/>
      <c r="P69" s="155"/>
      <c r="Q69" s="147"/>
      <c r="R69" s="148">
        <v>45.63</v>
      </c>
      <c r="S69" s="147">
        <f>R69*$S$16</f>
        <v>56.581200000000003</v>
      </c>
      <c r="T69" s="146"/>
      <c r="U69" s="147"/>
      <c r="V69" s="152"/>
      <c r="W69" s="151"/>
    </row>
    <row r="70" spans="1:23" ht="12.75" customHeight="1" x14ac:dyDescent="0.2">
      <c r="A70" s="33">
        <v>56</v>
      </c>
      <c r="B70" s="36" t="s">
        <v>34</v>
      </c>
      <c r="C70" s="36" t="s">
        <v>84</v>
      </c>
      <c r="D70" s="36" t="s">
        <v>3</v>
      </c>
      <c r="E70" s="36" t="s">
        <v>115</v>
      </c>
      <c r="F70" s="36"/>
      <c r="G70" s="36" t="s">
        <v>4</v>
      </c>
      <c r="H70" s="59" t="s">
        <v>10</v>
      </c>
      <c r="I70" s="36">
        <v>120</v>
      </c>
      <c r="J70" s="36">
        <v>880</v>
      </c>
      <c r="K70" s="36" t="s">
        <v>8</v>
      </c>
      <c r="L70" s="10">
        <v>71.807999999999993</v>
      </c>
      <c r="M70" s="158">
        <f>S73/$T$16</f>
        <v>116.91428571428573</v>
      </c>
      <c r="N70" s="34" t="s">
        <v>116</v>
      </c>
      <c r="O70" s="61"/>
      <c r="P70" s="154"/>
      <c r="Q70" s="147"/>
      <c r="R70" s="149">
        <v>40</v>
      </c>
      <c r="S70" s="147">
        <f>R70*$S$16</f>
        <v>49.6</v>
      </c>
      <c r="T70" s="146"/>
      <c r="U70" s="147"/>
      <c r="V70" s="152"/>
      <c r="W70" s="151"/>
    </row>
    <row r="71" spans="1:23" ht="12.75" customHeight="1" x14ac:dyDescent="0.2">
      <c r="A71" s="33">
        <v>57</v>
      </c>
      <c r="B71" s="36" t="s">
        <v>34</v>
      </c>
      <c r="C71" s="36" t="s">
        <v>84</v>
      </c>
      <c r="D71" s="36" t="s">
        <v>3</v>
      </c>
      <c r="E71" s="36" t="s">
        <v>115</v>
      </c>
      <c r="F71" s="36"/>
      <c r="G71" s="36" t="s">
        <v>4</v>
      </c>
      <c r="H71" s="59" t="s">
        <v>33</v>
      </c>
      <c r="I71" s="36">
        <v>90</v>
      </c>
      <c r="J71" s="36">
        <v>610</v>
      </c>
      <c r="K71" s="36" t="s">
        <v>8</v>
      </c>
      <c r="L71" s="10">
        <v>26.790999999999997</v>
      </c>
      <c r="M71" s="158">
        <f>S74/$T$16</f>
        <v>107.08285714285715</v>
      </c>
      <c r="N71" s="34" t="s">
        <v>116</v>
      </c>
      <c r="O71" s="61"/>
      <c r="P71" s="154"/>
      <c r="Q71" s="147"/>
      <c r="R71" s="149">
        <v>40</v>
      </c>
      <c r="S71" s="147">
        <f>R71*$S$16</f>
        <v>49.6</v>
      </c>
      <c r="T71" s="146"/>
      <c r="U71" s="147"/>
      <c r="V71" s="152"/>
      <c r="W71" s="151"/>
    </row>
    <row r="72" spans="1:23" s="93" customFormat="1" ht="12.75" customHeight="1" thickBot="1" x14ac:dyDescent="0.25">
      <c r="A72" s="46">
        <v>58</v>
      </c>
      <c r="B72" s="75" t="s">
        <v>34</v>
      </c>
      <c r="C72" s="75" t="s">
        <v>84</v>
      </c>
      <c r="D72" s="75" t="s">
        <v>3</v>
      </c>
      <c r="E72" s="75" t="s">
        <v>115</v>
      </c>
      <c r="F72" s="75"/>
      <c r="G72" s="75" t="s">
        <v>9</v>
      </c>
      <c r="H72" s="76" t="s">
        <v>10</v>
      </c>
      <c r="I72" s="75">
        <v>90</v>
      </c>
      <c r="J72" s="75">
        <v>610</v>
      </c>
      <c r="K72" s="75" t="s">
        <v>8</v>
      </c>
      <c r="L72" s="51">
        <v>64.012999999999991</v>
      </c>
      <c r="M72" s="159">
        <f>S75/$T$16</f>
        <v>115.14285714285714</v>
      </c>
      <c r="N72" s="67" t="s">
        <v>116</v>
      </c>
      <c r="O72" s="78"/>
      <c r="P72" s="155"/>
      <c r="Q72" s="147"/>
      <c r="R72" s="149">
        <v>62</v>
      </c>
      <c r="S72" s="147">
        <f>R72*$S$16</f>
        <v>76.88</v>
      </c>
      <c r="T72" s="146"/>
      <c r="U72" s="147"/>
      <c r="V72" s="152"/>
      <c r="W72" s="151"/>
    </row>
    <row r="73" spans="1:23" ht="12.75" customHeight="1" x14ac:dyDescent="0.2">
      <c r="H73" s="90"/>
      <c r="L73" s="79"/>
      <c r="M73" s="79"/>
      <c r="N73" s="15"/>
      <c r="O73" s="91"/>
      <c r="P73" s="154"/>
      <c r="Q73" s="147"/>
      <c r="R73" s="148">
        <v>66</v>
      </c>
      <c r="S73" s="147">
        <f>R73*$S$16</f>
        <v>81.84</v>
      </c>
      <c r="T73" s="146"/>
      <c r="U73" s="147"/>
      <c r="V73" s="152"/>
      <c r="W73" s="151"/>
    </row>
    <row r="74" spans="1:23" ht="15" x14ac:dyDescent="0.2">
      <c r="H74" s="90"/>
      <c r="L74" s="92"/>
      <c r="M74" s="79"/>
      <c r="N74" s="15"/>
      <c r="O74" s="79"/>
      <c r="P74" s="154"/>
      <c r="Q74" s="147"/>
      <c r="R74" s="148">
        <v>60.45</v>
      </c>
      <c r="S74" s="147">
        <f>R74*$S$16</f>
        <v>74.957999999999998</v>
      </c>
      <c r="T74" s="146"/>
      <c r="U74" s="147"/>
      <c r="V74" s="152"/>
      <c r="W74" s="151"/>
    </row>
    <row r="75" spans="1:23" ht="15" x14ac:dyDescent="0.2">
      <c r="H75" s="90"/>
      <c r="L75" s="92"/>
      <c r="M75" s="79"/>
      <c r="N75" s="15"/>
      <c r="O75" s="79"/>
      <c r="P75" s="154"/>
      <c r="Q75" s="147"/>
      <c r="R75" s="148">
        <v>65</v>
      </c>
      <c r="S75" s="147">
        <f>R75*$S$16</f>
        <v>80.599999999999994</v>
      </c>
      <c r="T75" s="146"/>
      <c r="U75" s="147"/>
      <c r="V75" s="152"/>
      <c r="W75" s="151"/>
    </row>
    <row r="76" spans="1:23" x14ac:dyDescent="0.2">
      <c r="H76" s="90"/>
      <c r="L76" s="92"/>
      <c r="M76" s="79"/>
      <c r="N76" s="79"/>
      <c r="O76" s="79"/>
      <c r="P76" s="154"/>
      <c r="Q76" s="147"/>
      <c r="R76" s="147"/>
      <c r="S76" s="147"/>
      <c r="T76" s="147"/>
      <c r="U76" s="147"/>
      <c r="V76" s="152"/>
    </row>
    <row r="77" spans="1:23" x14ac:dyDescent="0.2">
      <c r="P77" s="154"/>
      <c r="Q77" s="147"/>
      <c r="R77" s="147"/>
      <c r="S77" s="147"/>
      <c r="T77" s="147"/>
      <c r="U77" s="147"/>
      <c r="V77" s="150"/>
    </row>
  </sheetData>
  <sheetProtection algorithmName="SHA-512" hashValue="tK0Xgn8xYOF0ogQpSydkI05XZS3W1oct9QtlQwMdMmQOEgLa4MokXnvdTlcESuMmMpL2+npGreoM8xqCSay9Ug==" saltValue="DkWB8IzHYyOwAjLdhNL5yg==" spinCount="100000" sheet="1" autoFilter="0"/>
  <autoFilter ref="A14:O72" xr:uid="{E49C8F0E-7D27-43C2-BB1B-52C4D90A569D}"/>
  <mergeCells count="1">
    <mergeCell ref="B13:E13"/>
  </mergeCells>
  <dataValidations count="1">
    <dataValidation showInputMessage="1" showErrorMessage="1" sqref="F16:F18 E40 G40:J40 O16:O18 N33:N35 N37 E25:J26 E29:J30 G28:J30 E28:E30 G15:J18 E15:E18 E36:J36 N15:N17 N19:N24 O21:O23 R18:R26 E19:J23 B15:C76 E41:J73 L73:O73 R39 N36:O36 R43:R75 L15:L72 N41:O72 R28:R29 N25:O26 R31:R33 N28:O30" xr:uid="{B9632133-13D7-4EC6-A556-EF7F9EFD6EF9}"/>
  </dataValidations>
  <hyperlinks>
    <hyperlink ref="N38" r:id="rId1" xr:uid="{C9B24E0B-CF55-4B84-9861-201EE4587106}"/>
    <hyperlink ref="N40" r:id="rId2" xr:uid="{B132EFAA-B407-4569-A7AF-CAC6838C7597}"/>
    <hyperlink ref="N15" r:id="rId3" xr:uid="{9BA0571A-7E20-44CF-B30B-E786541FEB9E}"/>
    <hyperlink ref="N16" r:id="rId4" xr:uid="{3D372776-EACB-4507-8E58-80C907E4F0BD}"/>
    <hyperlink ref="N17" r:id="rId5" xr:uid="{11750E06-AC09-4A0F-A11F-C1DD88209C4A}"/>
    <hyperlink ref="N19" r:id="rId6" xr:uid="{793CFE3A-C030-4ABE-9AA3-44FE8A26AE16}"/>
    <hyperlink ref="N20" r:id="rId7" xr:uid="{EF044BAE-6536-4991-9FEC-F84FFA5C6165}"/>
    <hyperlink ref="N21" r:id="rId8" xr:uid="{200A0B80-D849-4032-9CB4-8A189415971C}"/>
    <hyperlink ref="N22" r:id="rId9" xr:uid="{FC163D9F-A8A4-4E3A-86A6-28086A1031AB}"/>
    <hyperlink ref="N43" r:id="rId10" xr:uid="{6013E81C-2653-4023-B97C-F5C4B05887DF}"/>
    <hyperlink ref="N44" r:id="rId11" xr:uid="{82081831-4AE2-4D2E-813E-4DEC39647A36}"/>
    <hyperlink ref="N52" r:id="rId12" xr:uid="{71A4C66A-F95F-4086-8CA6-816755644E7C}"/>
    <hyperlink ref="N28" r:id="rId13" xr:uid="{0FD8671D-892B-40BE-88E0-B9771E9D9DC9}"/>
    <hyperlink ref="N29" r:id="rId14" xr:uid="{483C68CC-E57B-43C0-9018-06F745D30124}"/>
    <hyperlink ref="N45" r:id="rId15" xr:uid="{CF434E98-0A1F-4F5E-A2DA-5B4B3382C67B}"/>
    <hyperlink ref="N53" r:id="rId16" xr:uid="{86659457-40A1-47BB-BE00-608056ECEB23}"/>
    <hyperlink ref="N54" r:id="rId17" xr:uid="{425AB831-DCCB-43A5-A61B-FEB2433AB671}"/>
    <hyperlink ref="N55" r:id="rId18" xr:uid="{2577F203-391F-485A-97E5-2E7FF11FCE6E}"/>
    <hyperlink ref="N58" r:id="rId19" xr:uid="{376BA2E7-B58D-46A7-93F2-FFACF7F6D469}"/>
    <hyperlink ref="N36" r:id="rId20" xr:uid="{BC2008F7-17FE-499D-8B69-4134DA046C95}"/>
    <hyperlink ref="N31" r:id="rId21" xr:uid="{6EC5F254-D918-48C5-A823-D6BEF147FA8E}"/>
    <hyperlink ref="N32" r:id="rId22" xr:uid="{8627FFF0-A5FA-4F0D-9084-2D24641D87AF}"/>
    <hyperlink ref="N33" r:id="rId23" xr:uid="{848EED6E-4943-4F7F-A6C4-D481CC9F6603}"/>
    <hyperlink ref="N34" r:id="rId24" xr:uid="{540B529E-82C1-4C2A-B9BF-4D1FADC107F6}"/>
    <hyperlink ref="N64" r:id="rId25" location="BCKfhbZVvS9sn6NPdwSrdLVlJCybClZSKEokjH-b1Mw" xr:uid="{CD7F7181-4CDB-453F-A47C-3A3A5EA712DF}"/>
    <hyperlink ref="N65" r:id="rId26" location="BCKfhbZVvS9sn6NPdwSrdLVlJCybClZSKEokjH-b1Mw" xr:uid="{9B3C8595-5787-4E67-9866-CBEE97D1A682}"/>
    <hyperlink ref="N66" r:id="rId27" location="BCKfhbZVvS9sn6NPdwSrdLVlJCybClZSKEokjH-b1Mw" xr:uid="{A7381184-5C6C-4238-A45C-1952E28678C6}"/>
    <hyperlink ref="N67" r:id="rId28" location="BCKfhbZVvS9sn6NPdwSrdLVlJCybClZSKEokjH-b1Mw" xr:uid="{0633DE05-2C00-41BD-9D6F-3AD4E6DBD5E8}"/>
    <hyperlink ref="N68" r:id="rId29" location="BCKfhbZVvS9sn6NPdwSrdLVlJCybClZSKEokjH-b1Mw" xr:uid="{BE90704F-CB9A-4DE8-AAC7-EC0718DB1E4E}"/>
    <hyperlink ref="N37" r:id="rId30" location="BCKfhbZVvS9sn6NPdwSrdLVlJCybClZSKEokjH-b1Mw" xr:uid="{B5B956E8-44DE-4960-8D45-634EC6C7B921}"/>
    <hyperlink ref="N41" r:id="rId31" xr:uid="{808E7CE1-DABC-4845-804D-2CD33AC1F130}"/>
    <hyperlink ref="N24" r:id="rId32" xr:uid="{4AEBEA8C-6C0E-42B9-84F4-25554FF25E83}"/>
    <hyperlink ref="N27" r:id="rId33" xr:uid="{4334B845-E6FD-41E2-8573-89CCD38CE49A}"/>
    <hyperlink ref="N25" r:id="rId34" xr:uid="{25CE1AFA-35E5-40F9-BA7E-B19C0D5F5C4C}"/>
    <hyperlink ref="N26" r:id="rId35" xr:uid="{A5B1F42E-F756-48A2-990D-B99CCCEA782D}"/>
    <hyperlink ref="N30" r:id="rId36" xr:uid="{2D78F297-E76E-4D8C-9ADF-51111FCE460E}"/>
    <hyperlink ref="N49" r:id="rId37" xr:uid="{86C4667B-DA3A-46AC-A2AD-1F3130666E4E}"/>
    <hyperlink ref="N50" r:id="rId38" xr:uid="{6DD8D64C-0E4A-4CC9-81E1-FC847FA32D49}"/>
    <hyperlink ref="N51" r:id="rId39" xr:uid="{D8EC79D5-2C31-4198-9C21-F579D116BC34}"/>
    <hyperlink ref="N56" r:id="rId40" xr:uid="{FF170A19-D81D-4344-A900-2029AEEEA050}"/>
    <hyperlink ref="N63" r:id="rId41" xr:uid="{58AEC192-A198-4E58-9CBC-768CD2945CDC}"/>
    <hyperlink ref="N61" r:id="rId42" xr:uid="{E14229C6-2F4B-44B8-BB0A-BC76F794F2F3}"/>
    <hyperlink ref="N59" r:id="rId43" xr:uid="{71913B50-D23A-4594-B88B-E14D2D6D23B3}"/>
    <hyperlink ref="N71" r:id="rId44" xr:uid="{FCBDCF1F-EF08-43FA-8BE2-48393F717BB7}"/>
    <hyperlink ref="N70" r:id="rId45" xr:uid="{D1EA2583-CF4E-4E99-9239-519C3947C318}"/>
    <hyperlink ref="N72" r:id="rId46" xr:uid="{B4F83688-766E-4EC1-A55F-9DEB3E8A0C89}"/>
    <hyperlink ref="N69" r:id="rId47" xr:uid="{A63E319C-5368-41D1-AB4D-E77BDEC779D5}"/>
    <hyperlink ref="N46" r:id="rId48" xr:uid="{274B287C-9B21-4620-AB8E-CA4052D445CB}"/>
    <hyperlink ref="N48" r:id="rId49" xr:uid="{9F657E3E-811F-4DFB-85FB-C43D2B02A39E}"/>
    <hyperlink ref="N23" r:id="rId50" xr:uid="{7F8ADF2D-D827-4A7E-ABAB-ECBC2AD55B84}"/>
    <hyperlink ref="N60" r:id="rId51" xr:uid="{F80CB74D-F1C3-4474-B3DB-42C000ADCF50}"/>
    <hyperlink ref="N42" r:id="rId52" xr:uid="{5E339F42-49DB-4456-AC91-D481CC356287}"/>
    <hyperlink ref="N47" r:id="rId53" xr:uid="{EA358E88-4E5E-4D79-939E-C457E7CBBA9D}"/>
    <hyperlink ref="N57" r:id="rId54" xr:uid="{32E3F8F8-BC15-4F8A-B5EB-3DE942426461}"/>
    <hyperlink ref="N18" r:id="rId55" xr:uid="{C1443A9E-55C1-4A9D-9BCE-7A1EFADE8C3D}"/>
    <hyperlink ref="N62" r:id="rId56" xr:uid="{10F3E59A-C989-48F5-AFBF-6037EC3FEE86}"/>
  </hyperlinks>
  <pageMargins left="0.7" right="0.7" top="0.75" bottom="0.75" header="0.3" footer="0.3"/>
  <pageSetup paperSize="9" scale="62" fitToHeight="0" orientation="landscape" horizontalDpi="4294967293" verticalDpi="0" r:id="rId57"/>
  <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777CB-DAA3-40D4-B4E9-96007791BFA3}">
  <sheetPr codeName="Sheet4">
    <pageSetUpPr fitToPage="1"/>
  </sheetPr>
  <dimension ref="A2:H66"/>
  <sheetViews>
    <sheetView workbookViewId="0">
      <selection activeCell="B52" sqref="B52"/>
    </sheetView>
  </sheetViews>
  <sheetFormatPr baseColWidth="10" defaultColWidth="8.83203125" defaultRowHeight="15" x14ac:dyDescent="0.2"/>
  <cols>
    <col min="1" max="1" width="3" bestFit="1" customWidth="1"/>
    <col min="2" max="3" width="26.5" customWidth="1"/>
    <col min="4" max="5" width="10.33203125" customWidth="1"/>
    <col min="6" max="6" width="13.33203125" customWidth="1"/>
    <col min="7" max="7" width="21.83203125" customWidth="1"/>
    <col min="8" max="8" width="13.33203125" customWidth="1"/>
  </cols>
  <sheetData>
    <row r="2" spans="1:8" ht="21" x14ac:dyDescent="0.25">
      <c r="C2" s="144" t="s">
        <v>120</v>
      </c>
      <c r="D2" s="144"/>
      <c r="E2" s="144"/>
      <c r="F2" s="144"/>
    </row>
    <row r="3" spans="1:8" ht="8" customHeight="1" x14ac:dyDescent="0.25">
      <c r="C3" s="124"/>
      <c r="D3" s="124"/>
      <c r="E3" s="124"/>
      <c r="F3" s="124"/>
    </row>
    <row r="4" spans="1:8" x14ac:dyDescent="0.2">
      <c r="B4" s="125" t="s">
        <v>121</v>
      </c>
      <c r="C4" s="98"/>
    </row>
    <row r="5" spans="1:8" ht="3.5" customHeight="1" thickBot="1" x14ac:dyDescent="0.25">
      <c r="B5" s="125"/>
      <c r="C5" s="98"/>
    </row>
    <row r="6" spans="1:8" ht="33" thickBot="1" x14ac:dyDescent="0.25">
      <c r="A6" s="99"/>
      <c r="B6" s="100" t="s">
        <v>122</v>
      </c>
      <c r="C6" s="101" t="s">
        <v>36</v>
      </c>
      <c r="D6" s="100" t="s">
        <v>123</v>
      </c>
      <c r="E6" s="102" t="s">
        <v>124</v>
      </c>
      <c r="F6" s="100" t="s">
        <v>125</v>
      </c>
      <c r="G6" s="100" t="s">
        <v>1</v>
      </c>
      <c r="H6" s="103" t="s">
        <v>126</v>
      </c>
    </row>
    <row r="7" spans="1:8" x14ac:dyDescent="0.2">
      <c r="A7" s="104">
        <v>1</v>
      </c>
      <c r="B7" s="105" t="s">
        <v>127</v>
      </c>
      <c r="C7" s="32" t="s">
        <v>37</v>
      </c>
      <c r="D7" s="105" t="s">
        <v>128</v>
      </c>
      <c r="E7" s="105" t="s">
        <v>129</v>
      </c>
      <c r="F7" s="106"/>
      <c r="G7" s="107" t="s">
        <v>3</v>
      </c>
      <c r="H7" s="108" t="s">
        <v>130</v>
      </c>
    </row>
    <row r="8" spans="1:8" x14ac:dyDescent="0.2">
      <c r="A8" s="109">
        <v>2</v>
      </c>
      <c r="B8" s="110" t="s">
        <v>131</v>
      </c>
      <c r="C8" s="36" t="s">
        <v>37</v>
      </c>
      <c r="D8" s="110" t="s">
        <v>128</v>
      </c>
      <c r="E8" s="110" t="s">
        <v>129</v>
      </c>
      <c r="F8" s="111"/>
      <c r="G8" s="112" t="s">
        <v>3</v>
      </c>
      <c r="H8" s="113" t="s">
        <v>132</v>
      </c>
    </row>
    <row r="9" spans="1:8" x14ac:dyDescent="0.2">
      <c r="A9" s="109">
        <v>3</v>
      </c>
      <c r="B9" s="114" t="s">
        <v>133</v>
      </c>
      <c r="C9" s="36" t="s">
        <v>37</v>
      </c>
      <c r="D9" s="110" t="s">
        <v>128</v>
      </c>
      <c r="E9" s="110" t="s">
        <v>134</v>
      </c>
      <c r="F9" s="111" t="s">
        <v>135</v>
      </c>
      <c r="G9" s="112" t="s">
        <v>136</v>
      </c>
      <c r="H9" s="113" t="s">
        <v>137</v>
      </c>
    </row>
    <row r="10" spans="1:8" x14ac:dyDescent="0.2">
      <c r="A10" s="115">
        <v>4</v>
      </c>
      <c r="B10" s="116" t="s">
        <v>14</v>
      </c>
      <c r="C10" s="36" t="s">
        <v>37</v>
      </c>
      <c r="D10" s="116" t="s">
        <v>128</v>
      </c>
      <c r="E10" s="116" t="s">
        <v>134</v>
      </c>
      <c r="F10" s="112" t="s">
        <v>135</v>
      </c>
      <c r="G10" s="112" t="s">
        <v>136</v>
      </c>
      <c r="H10" s="117" t="s">
        <v>130</v>
      </c>
    </row>
    <row r="11" spans="1:8" x14ac:dyDescent="0.2">
      <c r="A11" s="115">
        <v>5</v>
      </c>
      <c r="B11" s="116" t="s">
        <v>64</v>
      </c>
      <c r="C11" s="36" t="s">
        <v>37</v>
      </c>
      <c r="D11" s="116" t="s">
        <v>128</v>
      </c>
      <c r="E11" s="116" t="s">
        <v>129</v>
      </c>
      <c r="F11" s="112"/>
      <c r="G11" s="112" t="s">
        <v>3</v>
      </c>
      <c r="H11" s="113" t="s">
        <v>132</v>
      </c>
    </row>
    <row r="12" spans="1:8" x14ac:dyDescent="0.2">
      <c r="A12" s="115">
        <v>6</v>
      </c>
      <c r="B12" s="116" t="s">
        <v>138</v>
      </c>
      <c r="C12" s="36" t="s">
        <v>37</v>
      </c>
      <c r="D12" s="116" t="s">
        <v>128</v>
      </c>
      <c r="E12" s="116" t="s">
        <v>134</v>
      </c>
      <c r="F12" s="112" t="s">
        <v>135</v>
      </c>
      <c r="G12" s="112" t="s">
        <v>139</v>
      </c>
      <c r="H12" s="113" t="s">
        <v>137</v>
      </c>
    </row>
    <row r="13" spans="1:8" x14ac:dyDescent="0.2">
      <c r="A13" s="115">
        <v>7</v>
      </c>
      <c r="B13" s="116" t="s">
        <v>140</v>
      </c>
      <c r="C13" s="36" t="s">
        <v>37</v>
      </c>
      <c r="D13" s="116" t="s">
        <v>128</v>
      </c>
      <c r="E13" s="116" t="s">
        <v>134</v>
      </c>
      <c r="F13" s="112" t="s">
        <v>135</v>
      </c>
      <c r="G13" s="112" t="s">
        <v>141</v>
      </c>
      <c r="H13" s="113" t="s">
        <v>137</v>
      </c>
    </row>
    <row r="14" spans="1:8" x14ac:dyDescent="0.2">
      <c r="A14" s="115">
        <v>8</v>
      </c>
      <c r="B14" s="116" t="s">
        <v>15</v>
      </c>
      <c r="C14" s="36" t="s">
        <v>37</v>
      </c>
      <c r="D14" s="116" t="s">
        <v>128</v>
      </c>
      <c r="E14" s="116" t="s">
        <v>134</v>
      </c>
      <c r="F14" s="112" t="s">
        <v>135</v>
      </c>
      <c r="G14" s="112" t="s">
        <v>136</v>
      </c>
      <c r="H14" s="113" t="s">
        <v>132</v>
      </c>
    </row>
    <row r="15" spans="1:8" x14ac:dyDescent="0.2">
      <c r="A15" s="115">
        <v>9</v>
      </c>
      <c r="B15" s="116" t="s">
        <v>142</v>
      </c>
      <c r="C15" s="36" t="s">
        <v>37</v>
      </c>
      <c r="D15" s="116" t="s">
        <v>128</v>
      </c>
      <c r="E15" s="116" t="s">
        <v>134</v>
      </c>
      <c r="F15" s="112" t="s">
        <v>135</v>
      </c>
      <c r="G15" s="112" t="s">
        <v>141</v>
      </c>
      <c r="H15" s="113" t="s">
        <v>132</v>
      </c>
    </row>
    <row r="16" spans="1:8" x14ac:dyDescent="0.2">
      <c r="A16" s="115">
        <v>10</v>
      </c>
      <c r="B16" s="116" t="s">
        <v>45</v>
      </c>
      <c r="C16" s="36" t="s">
        <v>37</v>
      </c>
      <c r="D16" s="116" t="s">
        <v>128</v>
      </c>
      <c r="E16" s="116" t="s">
        <v>134</v>
      </c>
      <c r="F16" s="112"/>
      <c r="G16" s="112" t="s">
        <v>139</v>
      </c>
      <c r="H16" s="113" t="s">
        <v>132</v>
      </c>
    </row>
    <row r="17" spans="1:8" x14ac:dyDescent="0.2">
      <c r="A17" s="115">
        <v>11</v>
      </c>
      <c r="B17" s="116" t="s">
        <v>143</v>
      </c>
      <c r="C17" s="36" t="s">
        <v>37</v>
      </c>
      <c r="D17" s="116" t="s">
        <v>128</v>
      </c>
      <c r="E17" s="116" t="s">
        <v>129</v>
      </c>
      <c r="F17" s="112" t="s">
        <v>135</v>
      </c>
      <c r="G17" s="112" t="s">
        <v>3</v>
      </c>
      <c r="H17" s="113" t="s">
        <v>132</v>
      </c>
    </row>
    <row r="18" spans="1:8" x14ac:dyDescent="0.2">
      <c r="A18" s="115">
        <v>12</v>
      </c>
      <c r="B18" s="116" t="s">
        <v>17</v>
      </c>
      <c r="C18" s="36" t="s">
        <v>37</v>
      </c>
      <c r="D18" s="116" t="s">
        <v>128</v>
      </c>
      <c r="E18" s="116" t="s">
        <v>134</v>
      </c>
      <c r="F18" s="112" t="s">
        <v>135</v>
      </c>
      <c r="G18" s="112" t="s">
        <v>136</v>
      </c>
      <c r="H18" s="113" t="s">
        <v>137</v>
      </c>
    </row>
    <row r="19" spans="1:8" x14ac:dyDescent="0.2">
      <c r="A19" s="115">
        <v>13</v>
      </c>
      <c r="B19" s="116" t="s">
        <v>144</v>
      </c>
      <c r="C19" s="36" t="s">
        <v>37</v>
      </c>
      <c r="D19" s="116" t="s">
        <v>128</v>
      </c>
      <c r="E19" s="116" t="s">
        <v>134</v>
      </c>
      <c r="F19" s="112" t="s">
        <v>135</v>
      </c>
      <c r="G19" s="112" t="s">
        <v>141</v>
      </c>
      <c r="H19" s="117" t="s">
        <v>130</v>
      </c>
    </row>
    <row r="20" spans="1:8" x14ac:dyDescent="0.2">
      <c r="A20" s="115">
        <v>14</v>
      </c>
      <c r="B20" s="116" t="s">
        <v>145</v>
      </c>
      <c r="C20" s="36" t="s">
        <v>37</v>
      </c>
      <c r="D20" s="116" t="s">
        <v>128</v>
      </c>
      <c r="E20" s="116" t="s">
        <v>134</v>
      </c>
      <c r="F20" s="112"/>
      <c r="G20" s="112" t="s">
        <v>141</v>
      </c>
      <c r="H20" s="113" t="s">
        <v>137</v>
      </c>
    </row>
    <row r="21" spans="1:8" x14ac:dyDescent="0.2">
      <c r="A21" s="115">
        <v>15</v>
      </c>
      <c r="B21" s="116" t="s">
        <v>60</v>
      </c>
      <c r="C21" s="36" t="s">
        <v>37</v>
      </c>
      <c r="D21" s="116" t="s">
        <v>128</v>
      </c>
      <c r="E21" s="116" t="s">
        <v>134</v>
      </c>
      <c r="F21" s="112" t="s">
        <v>135</v>
      </c>
      <c r="G21" s="112" t="s">
        <v>141</v>
      </c>
      <c r="H21" s="113" t="s">
        <v>137</v>
      </c>
    </row>
    <row r="22" spans="1:8" x14ac:dyDescent="0.2">
      <c r="A22" s="115">
        <v>16</v>
      </c>
      <c r="B22" s="116" t="s">
        <v>38</v>
      </c>
      <c r="C22" s="36" t="s">
        <v>37</v>
      </c>
      <c r="D22" s="116" t="s">
        <v>128</v>
      </c>
      <c r="E22" s="116" t="s">
        <v>134</v>
      </c>
      <c r="F22" s="112" t="s">
        <v>135</v>
      </c>
      <c r="G22" s="112" t="s">
        <v>3</v>
      </c>
      <c r="H22" s="113" t="s">
        <v>137</v>
      </c>
    </row>
    <row r="23" spans="1:8" x14ac:dyDescent="0.2">
      <c r="A23" s="115">
        <v>17</v>
      </c>
      <c r="B23" s="116" t="s">
        <v>146</v>
      </c>
      <c r="C23" s="36" t="s">
        <v>37</v>
      </c>
      <c r="D23" s="116" t="s">
        <v>128</v>
      </c>
      <c r="E23" s="116" t="s">
        <v>129</v>
      </c>
      <c r="F23" s="112" t="s">
        <v>135</v>
      </c>
      <c r="G23" s="112" t="s">
        <v>3</v>
      </c>
      <c r="H23" s="113" t="s">
        <v>137</v>
      </c>
    </row>
    <row r="24" spans="1:8" x14ac:dyDescent="0.2">
      <c r="A24" s="115">
        <v>18</v>
      </c>
      <c r="B24" s="116" t="s">
        <v>147</v>
      </c>
      <c r="C24" s="36" t="s">
        <v>37</v>
      </c>
      <c r="D24" s="116" t="s">
        <v>128</v>
      </c>
      <c r="E24" s="116" t="s">
        <v>134</v>
      </c>
      <c r="F24" s="112" t="s">
        <v>135</v>
      </c>
      <c r="G24" s="112" t="s">
        <v>136</v>
      </c>
      <c r="H24" s="113" t="s">
        <v>137</v>
      </c>
    </row>
    <row r="25" spans="1:8" x14ac:dyDescent="0.2">
      <c r="A25" s="115">
        <v>19</v>
      </c>
      <c r="B25" s="116" t="s">
        <v>20</v>
      </c>
      <c r="C25" s="36" t="s">
        <v>37</v>
      </c>
      <c r="D25" s="116" t="s">
        <v>128</v>
      </c>
      <c r="E25" s="116" t="s">
        <v>134</v>
      </c>
      <c r="F25" s="112" t="s">
        <v>135</v>
      </c>
      <c r="G25" s="112" t="s">
        <v>136</v>
      </c>
      <c r="H25" s="113" t="s">
        <v>137</v>
      </c>
    </row>
    <row r="26" spans="1:8" x14ac:dyDescent="0.2">
      <c r="A26" s="115">
        <v>20</v>
      </c>
      <c r="B26" s="116" t="s">
        <v>148</v>
      </c>
      <c r="C26" s="36" t="s">
        <v>37</v>
      </c>
      <c r="D26" s="116" t="s">
        <v>128</v>
      </c>
      <c r="E26" s="116" t="s">
        <v>129</v>
      </c>
      <c r="F26" s="112" t="s">
        <v>135</v>
      </c>
      <c r="G26" s="112" t="s">
        <v>3</v>
      </c>
      <c r="H26" s="113" t="s">
        <v>137</v>
      </c>
    </row>
    <row r="27" spans="1:8" x14ac:dyDescent="0.2">
      <c r="A27" s="115">
        <v>21</v>
      </c>
      <c r="B27" s="116" t="s">
        <v>21</v>
      </c>
      <c r="C27" s="36" t="s">
        <v>37</v>
      </c>
      <c r="D27" s="116" t="s">
        <v>128</v>
      </c>
      <c r="E27" s="116" t="s">
        <v>134</v>
      </c>
      <c r="F27" s="112" t="s">
        <v>135</v>
      </c>
      <c r="G27" s="112" t="s">
        <v>136</v>
      </c>
      <c r="H27" s="113" t="s">
        <v>137</v>
      </c>
    </row>
    <row r="28" spans="1:8" x14ac:dyDescent="0.2">
      <c r="A28" s="115">
        <v>22</v>
      </c>
      <c r="B28" s="116" t="s">
        <v>149</v>
      </c>
      <c r="C28" s="36" t="s">
        <v>37</v>
      </c>
      <c r="D28" s="116" t="s">
        <v>128</v>
      </c>
      <c r="E28" s="116" t="s">
        <v>129</v>
      </c>
      <c r="F28" s="112" t="s">
        <v>135</v>
      </c>
      <c r="G28" s="112" t="s">
        <v>3</v>
      </c>
      <c r="H28" s="113" t="s">
        <v>137</v>
      </c>
    </row>
    <row r="29" spans="1:8" x14ac:dyDescent="0.2">
      <c r="A29" s="115">
        <v>23</v>
      </c>
      <c r="B29" s="116" t="s">
        <v>150</v>
      </c>
      <c r="C29" s="36" t="s">
        <v>37</v>
      </c>
      <c r="D29" s="116" t="s">
        <v>128</v>
      </c>
      <c r="E29" s="116" t="s">
        <v>129</v>
      </c>
      <c r="F29" s="112" t="s">
        <v>135</v>
      </c>
      <c r="G29" s="112" t="s">
        <v>3</v>
      </c>
      <c r="H29" s="113" t="s">
        <v>137</v>
      </c>
    </row>
    <row r="30" spans="1:8" x14ac:dyDescent="0.2">
      <c r="A30" s="115">
        <v>24</v>
      </c>
      <c r="B30" s="116" t="s">
        <v>72</v>
      </c>
      <c r="C30" s="36" t="s">
        <v>37</v>
      </c>
      <c r="D30" s="116" t="s">
        <v>128</v>
      </c>
      <c r="E30" s="116" t="s">
        <v>129</v>
      </c>
      <c r="F30" s="112" t="s">
        <v>135</v>
      </c>
      <c r="G30" s="112" t="s">
        <v>3</v>
      </c>
      <c r="H30" s="113" t="s">
        <v>137</v>
      </c>
    </row>
    <row r="31" spans="1:8" x14ac:dyDescent="0.2">
      <c r="A31" s="115">
        <v>25</v>
      </c>
      <c r="B31" s="116" t="s">
        <v>151</v>
      </c>
      <c r="C31" s="36" t="s">
        <v>37</v>
      </c>
      <c r="D31" s="116" t="s">
        <v>128</v>
      </c>
      <c r="E31" s="116" t="s">
        <v>134</v>
      </c>
      <c r="F31" s="112" t="s">
        <v>135</v>
      </c>
      <c r="G31" s="112" t="s">
        <v>141</v>
      </c>
      <c r="H31" s="113" t="s">
        <v>137</v>
      </c>
    </row>
    <row r="32" spans="1:8" x14ac:dyDescent="0.2">
      <c r="A32" s="115">
        <v>26</v>
      </c>
      <c r="B32" s="116" t="s">
        <v>152</v>
      </c>
      <c r="C32" s="36" t="s">
        <v>37</v>
      </c>
      <c r="D32" s="116" t="s">
        <v>128</v>
      </c>
      <c r="E32" s="116" t="s">
        <v>134</v>
      </c>
      <c r="F32" s="112" t="s">
        <v>135</v>
      </c>
      <c r="G32" s="112" t="s">
        <v>139</v>
      </c>
      <c r="H32" s="113" t="s">
        <v>137</v>
      </c>
    </row>
    <row r="33" spans="1:8" x14ac:dyDescent="0.2">
      <c r="A33" s="115">
        <v>27</v>
      </c>
      <c r="B33" s="116" t="s">
        <v>67</v>
      </c>
      <c r="C33" s="36" t="s">
        <v>37</v>
      </c>
      <c r="D33" s="116" t="s">
        <v>128</v>
      </c>
      <c r="E33" s="116" t="s">
        <v>129</v>
      </c>
      <c r="F33" s="112"/>
      <c r="G33" s="112" t="s">
        <v>3</v>
      </c>
      <c r="H33" s="113" t="s">
        <v>132</v>
      </c>
    </row>
    <row r="34" spans="1:8" x14ac:dyDescent="0.2">
      <c r="A34" s="115">
        <v>28</v>
      </c>
      <c r="B34" s="116" t="s">
        <v>78</v>
      </c>
      <c r="C34" s="36" t="s">
        <v>37</v>
      </c>
      <c r="D34" s="116" t="s">
        <v>128</v>
      </c>
      <c r="E34" s="116" t="s">
        <v>134</v>
      </c>
      <c r="F34" s="112" t="s">
        <v>135</v>
      </c>
      <c r="G34" s="112" t="s">
        <v>141</v>
      </c>
      <c r="H34" s="117" t="s">
        <v>130</v>
      </c>
    </row>
    <row r="35" spans="1:8" x14ac:dyDescent="0.2">
      <c r="A35" s="115">
        <v>29</v>
      </c>
      <c r="B35" s="116" t="s">
        <v>153</v>
      </c>
      <c r="C35" s="36" t="s">
        <v>37</v>
      </c>
      <c r="D35" s="116" t="s">
        <v>128</v>
      </c>
      <c r="E35" s="116" t="s">
        <v>134</v>
      </c>
      <c r="F35" s="112" t="s">
        <v>135</v>
      </c>
      <c r="G35" s="112" t="s">
        <v>141</v>
      </c>
      <c r="H35" s="113" t="s">
        <v>137</v>
      </c>
    </row>
    <row r="36" spans="1:8" ht="16" thickBot="1" x14ac:dyDescent="0.25">
      <c r="A36" s="118">
        <v>30</v>
      </c>
      <c r="B36" s="119" t="s">
        <v>154</v>
      </c>
      <c r="C36" s="75" t="s">
        <v>37</v>
      </c>
      <c r="D36" s="119" t="s">
        <v>128</v>
      </c>
      <c r="E36" s="119" t="s">
        <v>134</v>
      </c>
      <c r="F36" s="120"/>
      <c r="G36" s="120"/>
      <c r="H36" s="121" t="s">
        <v>132</v>
      </c>
    </row>
    <row r="37" spans="1:8" x14ac:dyDescent="0.2">
      <c r="A37" s="122">
        <v>31</v>
      </c>
      <c r="B37" s="105" t="s">
        <v>13</v>
      </c>
      <c r="C37" s="32" t="s">
        <v>84</v>
      </c>
      <c r="D37" s="105" t="s">
        <v>155</v>
      </c>
      <c r="E37" s="105" t="s">
        <v>134</v>
      </c>
      <c r="F37" s="106" t="s">
        <v>135</v>
      </c>
      <c r="G37" s="107" t="s">
        <v>136</v>
      </c>
      <c r="H37" s="123" t="s">
        <v>132</v>
      </c>
    </row>
    <row r="38" spans="1:8" x14ac:dyDescent="0.2">
      <c r="A38" s="115">
        <v>32</v>
      </c>
      <c r="B38" s="110" t="s">
        <v>156</v>
      </c>
      <c r="C38" s="36" t="s">
        <v>84</v>
      </c>
      <c r="D38" s="110" t="s">
        <v>155</v>
      </c>
      <c r="E38" s="110" t="s">
        <v>134</v>
      </c>
      <c r="F38" s="111" t="s">
        <v>135</v>
      </c>
      <c r="G38" s="112" t="s">
        <v>141</v>
      </c>
      <c r="H38" s="113" t="s">
        <v>132</v>
      </c>
    </row>
    <row r="39" spans="1:8" x14ac:dyDescent="0.2">
      <c r="A39" s="115">
        <v>33</v>
      </c>
      <c r="B39" s="110" t="s">
        <v>157</v>
      </c>
      <c r="C39" s="36" t="s">
        <v>84</v>
      </c>
      <c r="D39" s="110" t="s">
        <v>155</v>
      </c>
      <c r="E39" s="110" t="s">
        <v>134</v>
      </c>
      <c r="F39" s="111" t="s">
        <v>135</v>
      </c>
      <c r="G39" s="112" t="s">
        <v>3</v>
      </c>
      <c r="H39" s="113" t="s">
        <v>137</v>
      </c>
    </row>
    <row r="40" spans="1:8" x14ac:dyDescent="0.2">
      <c r="A40" s="115">
        <v>34</v>
      </c>
      <c r="B40" s="116" t="s">
        <v>158</v>
      </c>
      <c r="C40" s="36" t="s">
        <v>84</v>
      </c>
      <c r="D40" s="116" t="s">
        <v>155</v>
      </c>
      <c r="E40" s="116" t="s">
        <v>129</v>
      </c>
      <c r="F40" s="112" t="s">
        <v>135</v>
      </c>
      <c r="G40" s="112" t="s">
        <v>3</v>
      </c>
      <c r="H40" s="113" t="s">
        <v>132</v>
      </c>
    </row>
    <row r="41" spans="1:8" x14ac:dyDescent="0.2">
      <c r="A41" s="115">
        <v>35</v>
      </c>
      <c r="B41" s="116" t="s">
        <v>102</v>
      </c>
      <c r="C41" s="36" t="s">
        <v>84</v>
      </c>
      <c r="D41" s="116" t="s">
        <v>155</v>
      </c>
      <c r="E41" s="116" t="s">
        <v>129</v>
      </c>
      <c r="F41" s="112" t="s">
        <v>135</v>
      </c>
      <c r="G41" s="112" t="s">
        <v>3</v>
      </c>
      <c r="H41" s="113" t="s">
        <v>132</v>
      </c>
    </row>
    <row r="42" spans="1:8" x14ac:dyDescent="0.2">
      <c r="A42" s="115">
        <v>36</v>
      </c>
      <c r="B42" s="116" t="s">
        <v>159</v>
      </c>
      <c r="C42" s="36" t="s">
        <v>84</v>
      </c>
      <c r="D42" s="116" t="s">
        <v>155</v>
      </c>
      <c r="E42" s="116" t="s">
        <v>134</v>
      </c>
      <c r="F42" s="112"/>
      <c r="G42" s="112" t="s">
        <v>136</v>
      </c>
      <c r="H42" s="113" t="s">
        <v>132</v>
      </c>
    </row>
    <row r="43" spans="1:8" x14ac:dyDescent="0.2">
      <c r="A43" s="115">
        <v>37</v>
      </c>
      <c r="B43" s="116" t="s">
        <v>16</v>
      </c>
      <c r="C43" s="36" t="s">
        <v>84</v>
      </c>
      <c r="D43" s="116" t="s">
        <v>155</v>
      </c>
      <c r="E43" s="116" t="s">
        <v>134</v>
      </c>
      <c r="F43" s="112" t="s">
        <v>135</v>
      </c>
      <c r="G43" s="112" t="s">
        <v>136</v>
      </c>
      <c r="H43" s="113" t="s">
        <v>132</v>
      </c>
    </row>
    <row r="44" spans="1:8" x14ac:dyDescent="0.2">
      <c r="A44" s="115">
        <v>38</v>
      </c>
      <c r="B44" s="116" t="s">
        <v>160</v>
      </c>
      <c r="C44" s="36" t="s">
        <v>84</v>
      </c>
      <c r="D44" s="116" t="s">
        <v>155</v>
      </c>
      <c r="E44" s="116" t="s">
        <v>134</v>
      </c>
      <c r="F44" s="112" t="s">
        <v>135</v>
      </c>
      <c r="G44" s="112" t="s">
        <v>3</v>
      </c>
      <c r="H44" s="117" t="s">
        <v>130</v>
      </c>
    </row>
    <row r="45" spans="1:8" x14ac:dyDescent="0.2">
      <c r="A45" s="115">
        <v>39</v>
      </c>
      <c r="B45" s="116" t="s">
        <v>18</v>
      </c>
      <c r="C45" s="36" t="s">
        <v>84</v>
      </c>
      <c r="D45" s="116" t="s">
        <v>155</v>
      </c>
      <c r="E45" s="116" t="s">
        <v>134</v>
      </c>
      <c r="F45" s="112" t="s">
        <v>135</v>
      </c>
      <c r="G45" s="112" t="s">
        <v>136</v>
      </c>
      <c r="H45" s="113" t="s">
        <v>137</v>
      </c>
    </row>
    <row r="46" spans="1:8" x14ac:dyDescent="0.2">
      <c r="A46" s="115">
        <v>40</v>
      </c>
      <c r="B46" s="116" t="s">
        <v>161</v>
      </c>
      <c r="C46" s="36" t="s">
        <v>84</v>
      </c>
      <c r="D46" s="116" t="s">
        <v>155</v>
      </c>
      <c r="E46" s="110" t="s">
        <v>134</v>
      </c>
      <c r="F46" s="112"/>
      <c r="G46" s="112" t="s">
        <v>139</v>
      </c>
      <c r="H46" s="113" t="s">
        <v>137</v>
      </c>
    </row>
    <row r="47" spans="1:8" x14ac:dyDescent="0.2">
      <c r="A47" s="115">
        <v>41</v>
      </c>
      <c r="B47" s="116" t="s">
        <v>87</v>
      </c>
      <c r="C47" s="36" t="s">
        <v>84</v>
      </c>
      <c r="D47" s="116" t="s">
        <v>155</v>
      </c>
      <c r="E47" s="116" t="s">
        <v>134</v>
      </c>
      <c r="F47" s="112" t="s">
        <v>135</v>
      </c>
      <c r="G47" s="112" t="s">
        <v>141</v>
      </c>
      <c r="H47" s="113" t="s">
        <v>137</v>
      </c>
    </row>
    <row r="48" spans="1:8" x14ac:dyDescent="0.2">
      <c r="A48" s="115">
        <v>42</v>
      </c>
      <c r="B48" s="116" t="s">
        <v>162</v>
      </c>
      <c r="C48" s="36" t="s">
        <v>84</v>
      </c>
      <c r="D48" s="116" t="s">
        <v>155</v>
      </c>
      <c r="E48" s="116" t="s">
        <v>134</v>
      </c>
      <c r="F48" s="112" t="s">
        <v>135</v>
      </c>
      <c r="G48" s="112" t="s">
        <v>139</v>
      </c>
      <c r="H48" s="113" t="s">
        <v>132</v>
      </c>
    </row>
    <row r="49" spans="1:8" x14ac:dyDescent="0.2">
      <c r="A49" s="115">
        <v>43</v>
      </c>
      <c r="B49" s="116" t="s">
        <v>97</v>
      </c>
      <c r="C49" s="36" t="s">
        <v>84</v>
      </c>
      <c r="D49" s="116" t="s">
        <v>155</v>
      </c>
      <c r="E49" s="116" t="s">
        <v>134</v>
      </c>
      <c r="F49" s="112" t="s">
        <v>135</v>
      </c>
      <c r="G49" s="112" t="s">
        <v>141</v>
      </c>
      <c r="H49" s="113" t="s">
        <v>132</v>
      </c>
    </row>
    <row r="50" spans="1:8" x14ac:dyDescent="0.2">
      <c r="A50" s="115">
        <v>44</v>
      </c>
      <c r="B50" s="116" t="s">
        <v>163</v>
      </c>
      <c r="C50" s="36" t="s">
        <v>84</v>
      </c>
      <c r="D50" s="116" t="s">
        <v>155</v>
      </c>
      <c r="E50" s="116" t="s">
        <v>134</v>
      </c>
      <c r="F50" s="112" t="s">
        <v>164</v>
      </c>
      <c r="G50" s="112" t="s">
        <v>3</v>
      </c>
      <c r="H50" s="117" t="s">
        <v>130</v>
      </c>
    </row>
    <row r="51" spans="1:8" x14ac:dyDescent="0.2">
      <c r="A51" s="115">
        <v>45</v>
      </c>
      <c r="B51" s="116" t="s">
        <v>104</v>
      </c>
      <c r="C51" s="36" t="s">
        <v>84</v>
      </c>
      <c r="D51" s="116" t="s">
        <v>155</v>
      </c>
      <c r="E51" s="116" t="s">
        <v>129</v>
      </c>
      <c r="F51" s="112" t="s">
        <v>135</v>
      </c>
      <c r="G51" s="112" t="s">
        <v>3</v>
      </c>
      <c r="H51" s="113" t="s">
        <v>132</v>
      </c>
    </row>
    <row r="52" spans="1:8" x14ac:dyDescent="0.2">
      <c r="A52" s="115">
        <v>46</v>
      </c>
      <c r="B52" s="116" t="s">
        <v>19</v>
      </c>
      <c r="C52" s="36" t="s">
        <v>84</v>
      </c>
      <c r="D52" s="116" t="s">
        <v>155</v>
      </c>
      <c r="E52" s="116" t="s">
        <v>134</v>
      </c>
      <c r="F52" s="112"/>
      <c r="G52" s="112" t="s">
        <v>136</v>
      </c>
      <c r="H52" s="113" t="s">
        <v>132</v>
      </c>
    </row>
    <row r="53" spans="1:8" x14ac:dyDescent="0.2">
      <c r="A53" s="115">
        <v>47</v>
      </c>
      <c r="B53" s="116" t="s">
        <v>165</v>
      </c>
      <c r="C53" s="36" t="s">
        <v>84</v>
      </c>
      <c r="D53" s="116" t="s">
        <v>155</v>
      </c>
      <c r="E53" s="116" t="s">
        <v>129</v>
      </c>
      <c r="F53" s="112" t="s">
        <v>135</v>
      </c>
      <c r="G53" s="112" t="s">
        <v>3</v>
      </c>
      <c r="H53" s="113" t="s">
        <v>137</v>
      </c>
    </row>
    <row r="54" spans="1:8" x14ac:dyDescent="0.2">
      <c r="A54" s="115">
        <v>48</v>
      </c>
      <c r="B54" s="116" t="s">
        <v>100</v>
      </c>
      <c r="C54" s="36" t="s">
        <v>84</v>
      </c>
      <c r="D54" s="116" t="s">
        <v>155</v>
      </c>
      <c r="E54" s="116" t="s">
        <v>129</v>
      </c>
      <c r="F54" s="112" t="s">
        <v>135</v>
      </c>
      <c r="G54" s="112" t="s">
        <v>3</v>
      </c>
      <c r="H54" s="113" t="s">
        <v>137</v>
      </c>
    </row>
    <row r="55" spans="1:8" x14ac:dyDescent="0.2">
      <c r="A55" s="115">
        <v>49</v>
      </c>
      <c r="B55" s="116" t="s">
        <v>93</v>
      </c>
      <c r="C55" s="36" t="s">
        <v>84</v>
      </c>
      <c r="D55" s="116" t="s">
        <v>155</v>
      </c>
      <c r="E55" s="116" t="s">
        <v>129</v>
      </c>
      <c r="F55" s="112" t="s">
        <v>135</v>
      </c>
      <c r="G55" s="112" t="s">
        <v>3</v>
      </c>
      <c r="H55" s="113" t="s">
        <v>137</v>
      </c>
    </row>
    <row r="56" spans="1:8" x14ac:dyDescent="0.2">
      <c r="A56" s="115">
        <v>50</v>
      </c>
      <c r="B56" s="116" t="s">
        <v>166</v>
      </c>
      <c r="C56" s="36" t="s">
        <v>84</v>
      </c>
      <c r="D56" s="116" t="s">
        <v>155</v>
      </c>
      <c r="E56" s="116" t="s">
        <v>129</v>
      </c>
      <c r="F56" s="112"/>
      <c r="G56" s="112" t="s">
        <v>3</v>
      </c>
      <c r="H56" s="113" t="s">
        <v>137</v>
      </c>
    </row>
    <row r="57" spans="1:8" x14ac:dyDescent="0.2">
      <c r="A57" s="115">
        <v>51</v>
      </c>
      <c r="B57" s="116" t="s">
        <v>167</v>
      </c>
      <c r="C57" s="36" t="s">
        <v>84</v>
      </c>
      <c r="D57" s="116" t="s">
        <v>155</v>
      </c>
      <c r="E57" s="116" t="s">
        <v>134</v>
      </c>
      <c r="F57" s="112" t="s">
        <v>135</v>
      </c>
      <c r="G57" s="112" t="s">
        <v>141</v>
      </c>
      <c r="H57" s="113" t="s">
        <v>137</v>
      </c>
    </row>
    <row r="58" spans="1:8" x14ac:dyDescent="0.2">
      <c r="A58" s="115">
        <v>52</v>
      </c>
      <c r="B58" s="116" t="s">
        <v>168</v>
      </c>
      <c r="C58" s="36" t="s">
        <v>84</v>
      </c>
      <c r="D58" s="116" t="s">
        <v>155</v>
      </c>
      <c r="E58" s="116" t="s">
        <v>129</v>
      </c>
      <c r="F58" s="112" t="s">
        <v>135</v>
      </c>
      <c r="G58" s="112" t="s">
        <v>3</v>
      </c>
      <c r="H58" s="113" t="s">
        <v>137</v>
      </c>
    </row>
    <row r="59" spans="1:8" x14ac:dyDescent="0.2">
      <c r="A59" s="115">
        <v>53</v>
      </c>
      <c r="B59" s="116" t="s">
        <v>169</v>
      </c>
      <c r="C59" s="36" t="s">
        <v>84</v>
      </c>
      <c r="D59" s="116" t="s">
        <v>155</v>
      </c>
      <c r="E59" s="116" t="s">
        <v>134</v>
      </c>
      <c r="F59" s="112"/>
      <c r="G59" s="112" t="s">
        <v>139</v>
      </c>
      <c r="H59" s="113" t="s">
        <v>132</v>
      </c>
    </row>
    <row r="60" spans="1:8" x14ac:dyDescent="0.2">
      <c r="A60" s="115">
        <v>54</v>
      </c>
      <c r="B60" s="116" t="s">
        <v>119</v>
      </c>
      <c r="C60" s="36" t="s">
        <v>84</v>
      </c>
      <c r="D60" s="116" t="s">
        <v>155</v>
      </c>
      <c r="E60" s="116" t="s">
        <v>129</v>
      </c>
      <c r="F60" s="112" t="s">
        <v>135</v>
      </c>
      <c r="G60" s="112" t="s">
        <v>3</v>
      </c>
      <c r="H60" s="113" t="s">
        <v>137</v>
      </c>
    </row>
    <row r="61" spans="1:8" x14ac:dyDescent="0.2">
      <c r="A61" s="115">
        <v>55</v>
      </c>
      <c r="B61" s="116" t="s">
        <v>170</v>
      </c>
      <c r="C61" s="36" t="s">
        <v>84</v>
      </c>
      <c r="D61" s="116" t="s">
        <v>155</v>
      </c>
      <c r="E61" s="116" t="s">
        <v>129</v>
      </c>
      <c r="F61" s="112" t="s">
        <v>135</v>
      </c>
      <c r="G61" s="112" t="s">
        <v>3</v>
      </c>
      <c r="H61" s="117" t="s">
        <v>130</v>
      </c>
    </row>
    <row r="62" spans="1:8" x14ac:dyDescent="0.2">
      <c r="A62" s="115">
        <v>56</v>
      </c>
      <c r="B62" s="116" t="s">
        <v>171</v>
      </c>
      <c r="C62" s="36" t="s">
        <v>84</v>
      </c>
      <c r="D62" s="116" t="s">
        <v>155</v>
      </c>
      <c r="E62" s="116" t="s">
        <v>134</v>
      </c>
      <c r="F62" s="112" t="s">
        <v>135</v>
      </c>
      <c r="G62" s="112" t="s">
        <v>141</v>
      </c>
      <c r="H62" s="117" t="s">
        <v>130</v>
      </c>
    </row>
    <row r="63" spans="1:8" x14ac:dyDescent="0.2">
      <c r="A63" s="115">
        <v>57</v>
      </c>
      <c r="B63" s="116" t="s">
        <v>172</v>
      </c>
      <c r="C63" s="36" t="s">
        <v>84</v>
      </c>
      <c r="D63" s="116" t="s">
        <v>155</v>
      </c>
      <c r="E63" s="116" t="s">
        <v>134</v>
      </c>
      <c r="F63" s="112" t="s">
        <v>135</v>
      </c>
      <c r="G63" s="112" t="s">
        <v>141</v>
      </c>
      <c r="H63" s="113" t="s">
        <v>137</v>
      </c>
    </row>
    <row r="64" spans="1:8" x14ac:dyDescent="0.2">
      <c r="A64" s="115">
        <v>58</v>
      </c>
      <c r="B64" s="116" t="s">
        <v>173</v>
      </c>
      <c r="C64" s="36" t="s">
        <v>84</v>
      </c>
      <c r="D64" s="116" t="s">
        <v>155</v>
      </c>
      <c r="E64" s="116" t="s">
        <v>134</v>
      </c>
      <c r="F64" s="112"/>
      <c r="G64" s="112" t="s">
        <v>3</v>
      </c>
      <c r="H64" s="113" t="s">
        <v>137</v>
      </c>
    </row>
    <row r="65" spans="1:8" x14ac:dyDescent="0.2">
      <c r="A65" s="115">
        <v>59</v>
      </c>
      <c r="B65" s="116" t="s">
        <v>174</v>
      </c>
      <c r="C65" s="36" t="s">
        <v>84</v>
      </c>
      <c r="D65" s="116" t="s">
        <v>155</v>
      </c>
      <c r="E65" s="116" t="s">
        <v>134</v>
      </c>
      <c r="F65" s="112"/>
      <c r="G65" s="112" t="s">
        <v>139</v>
      </c>
      <c r="H65" s="113" t="s">
        <v>132</v>
      </c>
    </row>
    <row r="66" spans="1:8" ht="16" thickBot="1" x14ac:dyDescent="0.25">
      <c r="A66" s="118">
        <v>60</v>
      </c>
      <c r="B66" s="119" t="s">
        <v>175</v>
      </c>
      <c r="C66" s="75" t="s">
        <v>84</v>
      </c>
      <c r="D66" s="119" t="s">
        <v>155</v>
      </c>
      <c r="E66" s="119" t="s">
        <v>134</v>
      </c>
      <c r="F66" s="120"/>
      <c r="G66" s="120"/>
      <c r="H66" s="121" t="s">
        <v>132</v>
      </c>
    </row>
  </sheetData>
  <sheetProtection algorithmName="SHA-512" hashValue="1/InCC/H1C95f/xRJEqR8AMgoUndpu2qLNuAqj9AT5qOm+x4r2ArjrhDdv6jNULuhx/ocGMa5S9sOfHv7kQK6w==" saltValue="5qJ9zvEMHpxCQftk6BUecw==" spinCount="100000" sheet="1" objects="1" scenarios="1"/>
  <autoFilter ref="A6:H66" xr:uid="{01970AA1-7AB5-4871-9C65-263C251E864F}"/>
  <mergeCells count="1">
    <mergeCell ref="C2:F2"/>
  </mergeCells>
  <dataValidations count="1">
    <dataValidation showInputMessage="1" showErrorMessage="1" sqref="C7:C66" xr:uid="{90430298-CFB4-424C-984B-C267548FDA7F}"/>
  </dataValidations>
  <pageMargins left="0.7" right="0.7" top="0.75" bottom="0.75" header="0.3" footer="0.3"/>
  <pageSetup paperSize="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C7876-E50C-4DB5-A652-7C1B84494E82}">
  <sheetPr codeName="Sheet5">
    <pageSetUpPr fitToPage="1"/>
  </sheetPr>
  <dimension ref="B21:O25"/>
  <sheetViews>
    <sheetView workbookViewId="0"/>
  </sheetViews>
  <sheetFormatPr baseColWidth="10" defaultColWidth="8.83203125" defaultRowHeight="15" x14ac:dyDescent="0.2"/>
  <sheetData>
    <row r="21" spans="2:15" ht="16" x14ac:dyDescent="0.2">
      <c r="B21" s="5" t="s">
        <v>176</v>
      </c>
    </row>
    <row r="22" spans="2:15" ht="33.5" customHeight="1" x14ac:dyDescent="0.2">
      <c r="B22" s="145" t="s">
        <v>177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</row>
    <row r="23" spans="2:15" ht="32.5" customHeight="1" x14ac:dyDescent="0.2">
      <c r="B23" s="145" t="s">
        <v>178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2:15" ht="16" x14ac:dyDescent="0.2">
      <c r="B24" s="5" t="s">
        <v>179</v>
      </c>
    </row>
    <row r="25" spans="2:15" ht="34.25" customHeight="1" x14ac:dyDescent="0.2">
      <c r="B25" s="145" t="s">
        <v>180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</sheetData>
  <sheetProtection algorithmName="SHA-512" hashValue="T4Uh6AqSMgK/4SLQtJCpn9xpKG4Jgea7X0BxAl773Bw32Oz34ojkwfYypSnkQjc0HcsdOTTzVKHjzTwIItSBpg==" saltValue="sBtoLQELp6uZ2LPL3HJKdA==" spinCount="100000" sheet="1" objects="1" scenarios="1"/>
  <mergeCells count="3">
    <mergeCell ref="B23:O23"/>
    <mergeCell ref="B22:O22"/>
    <mergeCell ref="B25:O25"/>
  </mergeCells>
  <pageMargins left="0.7" right="0.7" top="0.75" bottom="0.75" header="0.3" footer="0.3"/>
  <pageSetup paperSize="9" scale="92" fitToHeight="0" orientation="landscape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76ec36-dbce-4f56-9d2a-ce3f366ff83b">
      <UserInfo>
        <DisplayName>Linas Vaigauskas</DisplayName>
        <AccountId>20</AccountId>
        <AccountType/>
      </UserInfo>
      <UserInfo>
        <DisplayName>SharingLinks.9fb78c64-8711-4b68-9248-810816587b44.OrganizationEdit.333b4ded-c0e2-4a62-bdfe-e1c3a5315b0c</DisplayName>
        <AccountId>22</AccountId>
        <AccountType/>
      </UserInfo>
      <UserInfo>
        <DisplayName>NT Service\SPSearch</DisplayName>
        <AccountId>21</AccountId>
        <AccountType/>
      </UserInfo>
      <UserInfo>
        <DisplayName>Visi</DisplayName>
        <AccountId>13</AccountId>
        <AccountType/>
      </UserInfo>
      <UserInfo>
        <DisplayName>Aigustė Karaliunaitė</DisplayName>
        <AccountId>18</AccountId>
        <AccountType/>
      </UserInfo>
      <UserInfo>
        <DisplayName>Dovilė Grigaliunienė</DisplayName>
        <AccountId>12</AccountId>
        <AccountType/>
      </UserInfo>
      <UserInfo>
        <DisplayName>Laima Matusevičienė</DisplayName>
        <AccountId>9</AccountId>
        <AccountType/>
      </UserInfo>
      <UserInfo>
        <DisplayName>Aistė Binkevičiūtė</DisplayName>
        <AccountId>33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A8B8A85D5F7AF44923A74F0F044B8BF" ma:contentTypeVersion="11" ma:contentTypeDescription="Kurkite naują dokumentą." ma:contentTypeScope="" ma:versionID="872df0ce0e9ecd35f6f30ace40360348">
  <xsd:schema xmlns:xsd="http://www.w3.org/2001/XMLSchema" xmlns:xs="http://www.w3.org/2001/XMLSchema" xmlns:p="http://schemas.microsoft.com/office/2006/metadata/properties" xmlns:ns2="6eb3dd38-abb2-4544-a136-76edf256e555" xmlns:ns3="8976ec36-dbce-4f56-9d2a-ce3f366ff83b" targetNamespace="http://schemas.microsoft.com/office/2006/metadata/properties" ma:root="true" ma:fieldsID="ac230dd56cb68dda3ae8d95e2620a970" ns2:_="" ns3:_="">
    <xsd:import namespace="6eb3dd38-abb2-4544-a136-76edf256e555"/>
    <xsd:import namespace="8976ec36-dbce-4f56-9d2a-ce3f366ff8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dd38-abb2-4544-a136-76edf256e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6ec36-dbce-4f56-9d2a-ce3f366ff83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F2FE29-ACF3-4AAF-9E19-06335EAE4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E73AC3-47AE-489B-8D3E-CC2188D64D41}">
  <ds:schemaRefs>
    <ds:schemaRef ds:uri="http://schemas.microsoft.com/office/2006/documentManagement/types"/>
    <ds:schemaRef ds:uri="http://schemas.microsoft.com/office/2006/metadata/properties"/>
    <ds:schemaRef ds:uri="8976ec36-dbce-4f56-9d2a-ce3f366ff83b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eb3dd38-abb2-4544-a136-76edf256e55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3C7F6D-8020-4BF1-9997-75E00198A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3dd38-abb2-4544-a136-76edf256e555"/>
    <ds:schemaRef ds:uri="8976ec36-dbce-4f56-9d2a-ce3f366ff8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PreFinished products</vt:lpstr>
      <vt:lpstr>FREVINI COLORS COLLECTION</vt:lpstr>
      <vt:lpstr>Info sheet</vt:lpstr>
      <vt:lpstr>'PreFinished products'!Tulostusalue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 Rinkevičienė</dc:creator>
  <cp:keywords/>
  <dc:description/>
  <cp:lastModifiedBy>Petri</cp:lastModifiedBy>
  <cp:revision/>
  <dcterms:created xsi:type="dcterms:W3CDTF">2022-03-26T11:57:10Z</dcterms:created>
  <dcterms:modified xsi:type="dcterms:W3CDTF">2022-10-11T12:54:42Z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0x0101001A8B8A85D5F7AF44923A74F0F044B8BF</vt:lpwstr>
  </property>
  <property fmtid="{D5CDD505-2E9C-101B-9397-08002B2CF9AE}" pid="3" name="Order">
    <vt:r8>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SharedWithUsers">
    <vt:lpwstr>20;#Ramūnas Beinorius;#22;#Rasa Gužauskaitė;#21;#Vaidas Matusevičius;#63;#Vaidas@frevinistudio.com;#13;#Robertas Maslaveckas;#18;#Dovilė Grigaliunienė</vt:lpwstr>
  </property>
  <property fmtid="{D5CDD505-2E9C-101B-9397-08002B2CF9AE}" pid="8" name="xd_ProgID">
    <vt:lpwstr/>
  </property>
  <property fmtid="{D5CDD505-2E9C-101B-9397-08002B2CF9AE}" pid="9" name="TemplateUrl">
    <vt:lpwstr/>
  </property>
  <property fmtid="{D5CDD505-2E9C-101B-9397-08002B2CF9AE}" pid="10" name="xd_Signature">
    <vt:bool>false</vt:bool>
  </property>
</Properties>
</file>